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0" i="1" l="1"/>
  <c r="C567" i="1" l="1"/>
  <c r="C525" i="1"/>
  <c r="C485" i="1"/>
  <c r="C444" i="1"/>
  <c r="C405" i="1"/>
  <c r="C365" i="1"/>
  <c r="C243" i="1"/>
  <c r="C157" i="1"/>
  <c r="C115" i="1"/>
  <c r="E407" i="1" l="1"/>
  <c r="F407" i="1"/>
  <c r="G407" i="1"/>
  <c r="H407" i="1"/>
  <c r="I407" i="1"/>
  <c r="J407" i="1"/>
  <c r="K407" i="1"/>
  <c r="L407" i="1"/>
  <c r="M407" i="1"/>
  <c r="N407" i="1"/>
  <c r="O407" i="1"/>
  <c r="P407" i="1"/>
  <c r="D407" i="1"/>
  <c r="C122" i="1" l="1"/>
  <c r="P275" i="1" l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72" i="1" l="1"/>
  <c r="C573" i="1" l="1"/>
  <c r="E572" i="1"/>
  <c r="F572" i="1"/>
  <c r="G572" i="1"/>
  <c r="H572" i="1"/>
  <c r="I572" i="1"/>
  <c r="J572" i="1"/>
  <c r="K572" i="1"/>
  <c r="L572" i="1"/>
  <c r="M572" i="1"/>
  <c r="N572" i="1"/>
  <c r="O572" i="1"/>
  <c r="P572" i="1"/>
  <c r="D572" i="1"/>
  <c r="P568" i="1"/>
  <c r="E568" i="1"/>
  <c r="F568" i="1"/>
  <c r="G568" i="1"/>
  <c r="H568" i="1"/>
  <c r="I568" i="1"/>
  <c r="J568" i="1"/>
  <c r="K568" i="1"/>
  <c r="L568" i="1"/>
  <c r="M568" i="1"/>
  <c r="N568" i="1"/>
  <c r="O568" i="1"/>
  <c r="D568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D560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D555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D547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D543" i="1"/>
  <c r="C533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D528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D520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D515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D507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D503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D532" i="1"/>
  <c r="C451" i="1"/>
  <c r="F450" i="1"/>
  <c r="G450" i="1"/>
  <c r="H450" i="1"/>
  <c r="I450" i="1"/>
  <c r="J450" i="1"/>
  <c r="K450" i="1"/>
  <c r="L450" i="1"/>
  <c r="M450" i="1"/>
  <c r="N450" i="1"/>
  <c r="O450" i="1"/>
  <c r="P450" i="1"/>
  <c r="D450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D446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D438" i="1"/>
  <c r="C492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D491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D487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D479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D474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D465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D461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D433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D426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D422" i="1"/>
  <c r="C412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D387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D395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D400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D411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D383" i="1"/>
  <c r="C372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D371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D367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D359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D354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D347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D343" i="1"/>
  <c r="D412" i="1" l="1"/>
  <c r="D451" i="1"/>
  <c r="O451" i="1"/>
  <c r="M451" i="1"/>
  <c r="K451" i="1"/>
  <c r="I451" i="1"/>
  <c r="G451" i="1"/>
  <c r="E451" i="1"/>
  <c r="P492" i="1"/>
  <c r="N492" i="1"/>
  <c r="L492" i="1"/>
  <c r="J492" i="1"/>
  <c r="H492" i="1"/>
  <c r="F492" i="1"/>
  <c r="P573" i="1"/>
  <c r="N573" i="1"/>
  <c r="L573" i="1"/>
  <c r="J573" i="1"/>
  <c r="H573" i="1"/>
  <c r="F573" i="1"/>
  <c r="O372" i="1"/>
  <c r="M372" i="1"/>
  <c r="K372" i="1"/>
  <c r="I372" i="1"/>
  <c r="G372" i="1"/>
  <c r="E372" i="1"/>
  <c r="P412" i="1"/>
  <c r="N412" i="1"/>
  <c r="L412" i="1"/>
  <c r="J412" i="1"/>
  <c r="H412" i="1"/>
  <c r="F412" i="1"/>
  <c r="P451" i="1"/>
  <c r="N451" i="1"/>
  <c r="L451" i="1"/>
  <c r="J451" i="1"/>
  <c r="H451" i="1"/>
  <c r="F451" i="1"/>
  <c r="O492" i="1"/>
  <c r="M492" i="1"/>
  <c r="K492" i="1"/>
  <c r="I492" i="1"/>
  <c r="G492" i="1"/>
  <c r="E492" i="1"/>
  <c r="D573" i="1"/>
  <c r="O573" i="1"/>
  <c r="M573" i="1"/>
  <c r="K573" i="1"/>
  <c r="I573" i="1"/>
  <c r="G573" i="1"/>
  <c r="E573" i="1"/>
  <c r="P533" i="1"/>
  <c r="N533" i="1"/>
  <c r="L533" i="1"/>
  <c r="J533" i="1"/>
  <c r="H533" i="1"/>
  <c r="F533" i="1"/>
  <c r="D533" i="1"/>
  <c r="O533" i="1"/>
  <c r="M533" i="1"/>
  <c r="K533" i="1"/>
  <c r="I533" i="1"/>
  <c r="G533" i="1"/>
  <c r="E533" i="1"/>
  <c r="O412" i="1"/>
  <c r="M412" i="1"/>
  <c r="K412" i="1"/>
  <c r="I412" i="1"/>
  <c r="G412" i="1"/>
  <c r="E412" i="1"/>
  <c r="P372" i="1"/>
  <c r="N372" i="1"/>
  <c r="L372" i="1"/>
  <c r="J372" i="1"/>
  <c r="H372" i="1"/>
  <c r="F372" i="1"/>
  <c r="D372" i="1"/>
  <c r="D492" i="1"/>
  <c r="C292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D291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D287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D280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D267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D263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D122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D118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D111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D106" i="1"/>
  <c r="E98" i="1"/>
  <c r="F98" i="1"/>
  <c r="G98" i="1"/>
  <c r="H98" i="1"/>
  <c r="I98" i="1"/>
  <c r="J98" i="1"/>
  <c r="K98" i="1"/>
  <c r="L98" i="1"/>
  <c r="M98" i="1"/>
  <c r="N98" i="1"/>
  <c r="O98" i="1"/>
  <c r="P98" i="1"/>
  <c r="D98" i="1"/>
  <c r="E94" i="1"/>
  <c r="F94" i="1"/>
  <c r="G94" i="1"/>
  <c r="H94" i="1"/>
  <c r="I94" i="1"/>
  <c r="J94" i="1"/>
  <c r="K94" i="1"/>
  <c r="L94" i="1"/>
  <c r="M94" i="1"/>
  <c r="N94" i="1"/>
  <c r="O94" i="1"/>
  <c r="P94" i="1"/>
  <c r="D94" i="1"/>
  <c r="C250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D249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D245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D237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D232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D224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D220" i="1"/>
  <c r="C207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D206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D202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D194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D189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D182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D178" i="1"/>
  <c r="C165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D164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D160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D153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D14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D140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D136" i="1"/>
  <c r="C123" i="1"/>
  <c r="C80" i="1"/>
  <c r="E79" i="1"/>
  <c r="F79" i="1"/>
  <c r="G79" i="1"/>
  <c r="H79" i="1"/>
  <c r="I79" i="1"/>
  <c r="J79" i="1"/>
  <c r="K79" i="1"/>
  <c r="L79" i="1"/>
  <c r="M79" i="1"/>
  <c r="N79" i="1"/>
  <c r="O79" i="1"/>
  <c r="P79" i="1"/>
  <c r="D79" i="1"/>
  <c r="E75" i="1"/>
  <c r="F75" i="1"/>
  <c r="G75" i="1"/>
  <c r="H75" i="1"/>
  <c r="I75" i="1"/>
  <c r="J75" i="1"/>
  <c r="K75" i="1"/>
  <c r="L75" i="1"/>
  <c r="M75" i="1"/>
  <c r="N75" i="1"/>
  <c r="O75" i="1"/>
  <c r="P75" i="1"/>
  <c r="D75" i="1"/>
  <c r="E67" i="1"/>
  <c r="F67" i="1"/>
  <c r="G67" i="1"/>
  <c r="H67" i="1"/>
  <c r="I67" i="1"/>
  <c r="J67" i="1"/>
  <c r="K67" i="1"/>
  <c r="L67" i="1"/>
  <c r="M67" i="1"/>
  <c r="N67" i="1"/>
  <c r="O67" i="1"/>
  <c r="P67" i="1"/>
  <c r="D67" i="1"/>
  <c r="E62" i="1"/>
  <c r="F62" i="1"/>
  <c r="G62" i="1"/>
  <c r="H62" i="1"/>
  <c r="I62" i="1"/>
  <c r="J62" i="1"/>
  <c r="K62" i="1"/>
  <c r="L62" i="1"/>
  <c r="M62" i="1"/>
  <c r="N62" i="1"/>
  <c r="O62" i="1"/>
  <c r="P62" i="1"/>
  <c r="D62" i="1"/>
  <c r="E55" i="1"/>
  <c r="F55" i="1"/>
  <c r="G55" i="1"/>
  <c r="H55" i="1"/>
  <c r="I55" i="1"/>
  <c r="J55" i="1"/>
  <c r="K55" i="1"/>
  <c r="L55" i="1"/>
  <c r="M55" i="1"/>
  <c r="N55" i="1"/>
  <c r="O55" i="1"/>
  <c r="P55" i="1"/>
  <c r="D55" i="1"/>
  <c r="E51" i="1"/>
  <c r="F51" i="1"/>
  <c r="G51" i="1"/>
  <c r="H51" i="1"/>
  <c r="I51" i="1"/>
  <c r="J51" i="1"/>
  <c r="K51" i="1"/>
  <c r="L51" i="1"/>
  <c r="M51" i="1"/>
  <c r="N51" i="1"/>
  <c r="O51" i="1"/>
  <c r="P51" i="1"/>
  <c r="D51" i="1"/>
  <c r="C40" i="1"/>
  <c r="E39" i="1"/>
  <c r="F39" i="1"/>
  <c r="G39" i="1"/>
  <c r="H39" i="1"/>
  <c r="I39" i="1"/>
  <c r="J39" i="1"/>
  <c r="K39" i="1"/>
  <c r="L39" i="1"/>
  <c r="M39" i="1"/>
  <c r="N39" i="1"/>
  <c r="O39" i="1"/>
  <c r="D39" i="1"/>
  <c r="E35" i="1"/>
  <c r="F35" i="1"/>
  <c r="G35" i="1"/>
  <c r="I35" i="1"/>
  <c r="J35" i="1"/>
  <c r="K35" i="1"/>
  <c r="L35" i="1"/>
  <c r="M35" i="1"/>
  <c r="N35" i="1"/>
  <c r="O35" i="1"/>
  <c r="P35" i="1"/>
  <c r="D35" i="1"/>
  <c r="E27" i="1"/>
  <c r="F27" i="1"/>
  <c r="G27" i="1"/>
  <c r="H27" i="1"/>
  <c r="I27" i="1"/>
  <c r="J27" i="1"/>
  <c r="L27" i="1"/>
  <c r="M27" i="1"/>
  <c r="N27" i="1"/>
  <c r="O27" i="1"/>
  <c r="P27" i="1"/>
  <c r="D27" i="1"/>
  <c r="E22" i="1"/>
  <c r="F22" i="1"/>
  <c r="G22" i="1"/>
  <c r="H22" i="1"/>
  <c r="I22" i="1"/>
  <c r="J22" i="1"/>
  <c r="K22" i="1"/>
  <c r="L22" i="1"/>
  <c r="M22" i="1"/>
  <c r="N22" i="1"/>
  <c r="O22" i="1"/>
  <c r="P22" i="1"/>
  <c r="D22" i="1"/>
  <c r="C333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D332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D328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D320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D315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D307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D303" i="1"/>
  <c r="E10" i="1"/>
  <c r="F10" i="1"/>
  <c r="G10" i="1"/>
  <c r="H10" i="1"/>
  <c r="I10" i="1"/>
  <c r="J10" i="1"/>
  <c r="K10" i="1"/>
  <c r="L10" i="1"/>
  <c r="M10" i="1"/>
  <c r="N10" i="1"/>
  <c r="O10" i="1"/>
  <c r="P10" i="1"/>
  <c r="D10" i="1"/>
  <c r="O292" i="1" l="1"/>
  <c r="K292" i="1"/>
  <c r="G292" i="1"/>
  <c r="P165" i="1"/>
  <c r="P292" i="1" s="1"/>
  <c r="N165" i="1"/>
  <c r="L165" i="1"/>
  <c r="L292" i="1" s="1"/>
  <c r="J165" i="1"/>
  <c r="H165" i="1"/>
  <c r="H292" i="1" s="1"/>
  <c r="F165" i="1"/>
  <c r="D165" i="1"/>
  <c r="D292" i="1" s="1"/>
  <c r="D207" i="1"/>
  <c r="P250" i="1"/>
  <c r="N250" i="1"/>
  <c r="L250" i="1"/>
  <c r="J250" i="1"/>
  <c r="H250" i="1"/>
  <c r="F250" i="1"/>
  <c r="D123" i="1"/>
  <c r="O123" i="1"/>
  <c r="M123" i="1"/>
  <c r="K123" i="1"/>
  <c r="I123" i="1"/>
  <c r="G123" i="1"/>
  <c r="E123" i="1"/>
  <c r="P123" i="1"/>
  <c r="N123" i="1"/>
  <c r="L123" i="1"/>
  <c r="J123" i="1"/>
  <c r="H123" i="1"/>
  <c r="F123" i="1"/>
  <c r="P333" i="1"/>
  <c r="N333" i="1"/>
  <c r="L333" i="1"/>
  <c r="J333" i="1"/>
  <c r="H333" i="1"/>
  <c r="F333" i="1"/>
  <c r="D333" i="1"/>
  <c r="O333" i="1"/>
  <c r="M333" i="1"/>
  <c r="K333" i="1"/>
  <c r="I333" i="1"/>
  <c r="G333" i="1"/>
  <c r="E333" i="1"/>
  <c r="D80" i="1"/>
  <c r="O80" i="1"/>
  <c r="M80" i="1"/>
  <c r="K80" i="1"/>
  <c r="I80" i="1"/>
  <c r="G80" i="1"/>
  <c r="E80" i="1"/>
  <c r="O165" i="1"/>
  <c r="M165" i="1"/>
  <c r="M292" i="1" s="1"/>
  <c r="K165" i="1"/>
  <c r="I165" i="1"/>
  <c r="I292" i="1" s="1"/>
  <c r="G165" i="1"/>
  <c r="E165" i="1"/>
  <c r="E292" i="1" s="1"/>
  <c r="H207" i="1"/>
  <c r="F207" i="1"/>
  <c r="M207" i="1"/>
  <c r="G207" i="1"/>
  <c r="E207" i="1"/>
  <c r="D250" i="1"/>
  <c r="O250" i="1"/>
  <c r="M250" i="1"/>
  <c r="K250" i="1"/>
  <c r="I250" i="1"/>
  <c r="G250" i="1"/>
  <c r="E250" i="1"/>
  <c r="N292" i="1"/>
  <c r="J292" i="1"/>
  <c r="F292" i="1"/>
  <c r="P80" i="1"/>
  <c r="N80" i="1"/>
  <c r="L80" i="1"/>
  <c r="J80" i="1"/>
  <c r="H80" i="1"/>
  <c r="F80" i="1"/>
  <c r="K207" i="1"/>
  <c r="N207" i="1"/>
  <c r="J207" i="1"/>
  <c r="O207" i="1"/>
  <c r="I207" i="1"/>
  <c r="P207" i="1"/>
  <c r="L207" i="1"/>
  <c r="E14" i="1"/>
  <c r="E40" i="1" s="1"/>
  <c r="F14" i="1"/>
  <c r="F40" i="1" s="1"/>
  <c r="G14" i="1"/>
  <c r="G40" i="1" s="1"/>
  <c r="H14" i="1"/>
  <c r="I14" i="1"/>
  <c r="I40" i="1" s="1"/>
  <c r="J14" i="1"/>
  <c r="J40" i="1" s="1"/>
  <c r="K14" i="1"/>
  <c r="L14" i="1"/>
  <c r="L40" i="1" s="1"/>
  <c r="M14" i="1"/>
  <c r="M40" i="1" s="1"/>
  <c r="N14" i="1"/>
  <c r="N40" i="1" s="1"/>
  <c r="O14" i="1"/>
  <c r="O40" i="1" s="1"/>
  <c r="P14" i="1"/>
  <c r="D14" i="1"/>
  <c r="D40" i="1" s="1"/>
  <c r="P39" i="1" l="1"/>
  <c r="P40" i="1" s="1"/>
  <c r="H35" i="1"/>
  <c r="H40" i="1" s="1"/>
  <c r="K27" i="1"/>
  <c r="K40" i="1" s="1"/>
</calcChain>
</file>

<file path=xl/sharedStrings.xml><?xml version="1.0" encoding="utf-8"?>
<sst xmlns="http://schemas.openxmlformats.org/spreadsheetml/2006/main" count="831" uniqueCount="153">
  <si>
    <t>1НЕДЕЛЯ</t>
  </si>
  <si>
    <t>Понедельник</t>
  </si>
  <si>
    <t>№ технологической карты</t>
  </si>
  <si>
    <t>Наименование блюда</t>
  </si>
  <si>
    <t>масса порции гр.</t>
  </si>
  <si>
    <t>Пищевые вещества</t>
  </si>
  <si>
    <t>Энергет. ценность</t>
  </si>
  <si>
    <t xml:space="preserve">      Витамины (мг)</t>
  </si>
  <si>
    <t xml:space="preserve">   Минеральные вещества</t>
  </si>
  <si>
    <t xml:space="preserve">    Б</t>
  </si>
  <si>
    <t xml:space="preserve">   Ж</t>
  </si>
  <si>
    <t xml:space="preserve">  У</t>
  </si>
  <si>
    <t xml:space="preserve">  В1</t>
  </si>
  <si>
    <t xml:space="preserve">    В2</t>
  </si>
  <si>
    <t xml:space="preserve">  С</t>
  </si>
  <si>
    <t xml:space="preserve">  А</t>
  </si>
  <si>
    <t xml:space="preserve">  Е</t>
  </si>
  <si>
    <t>Ca</t>
  </si>
  <si>
    <t xml:space="preserve">   P</t>
  </si>
  <si>
    <t xml:space="preserve">                          Завтрак</t>
  </si>
  <si>
    <t>Кофейный напиток с молоком</t>
  </si>
  <si>
    <t>Хлеб пшеничный с сыром</t>
  </si>
  <si>
    <t xml:space="preserve"> ИТОГО:</t>
  </si>
  <si>
    <t>II Завтрак</t>
  </si>
  <si>
    <t>Сушка</t>
  </si>
  <si>
    <t>ИТОГО:</t>
  </si>
  <si>
    <t xml:space="preserve">                        Обед</t>
  </si>
  <si>
    <t>Рассольник со сметаной</t>
  </si>
  <si>
    <t>Соус томатный</t>
  </si>
  <si>
    <t>Картофельное пюре</t>
  </si>
  <si>
    <t>Хлеб ржаной</t>
  </si>
  <si>
    <t xml:space="preserve">Кисель </t>
  </si>
  <si>
    <t xml:space="preserve">                   Полдник</t>
  </si>
  <si>
    <t>Фрукт</t>
  </si>
  <si>
    <t xml:space="preserve">                  Ужин</t>
  </si>
  <si>
    <t>Огурец с зеленью в заливке</t>
  </si>
  <si>
    <t>Рыба запеченная  на овощной подушке</t>
  </si>
  <si>
    <t>Рис отварной</t>
  </si>
  <si>
    <t>Капуста тушеная</t>
  </si>
  <si>
    <t>Хлеб пшеничный с маслом</t>
  </si>
  <si>
    <t xml:space="preserve">   Mg</t>
  </si>
  <si>
    <t xml:space="preserve">  Fe</t>
  </si>
  <si>
    <t>Ужин 2</t>
  </si>
  <si>
    <t>Компот из смеси сухофруктов</t>
  </si>
  <si>
    <t>Печенье</t>
  </si>
  <si>
    <t>ВСЕГО ЗА ДЕНЬ:</t>
  </si>
  <si>
    <t xml:space="preserve">1-я НЕДЕЛЯ </t>
  </si>
  <si>
    <t>Вторник</t>
  </si>
  <si>
    <t>Какао с молоком</t>
  </si>
  <si>
    <t>Кисель</t>
  </si>
  <si>
    <t>Салат из свежей капусты/квашенной</t>
  </si>
  <si>
    <t xml:space="preserve">Суп гороховый </t>
  </si>
  <si>
    <t xml:space="preserve">Птица отварная </t>
  </si>
  <si>
    <t>Сухари</t>
  </si>
  <si>
    <t xml:space="preserve">Сушка </t>
  </si>
  <si>
    <t>Б</t>
  </si>
  <si>
    <t>1-я НЕДЕЛЯ</t>
  </si>
  <si>
    <t>Среда</t>
  </si>
  <si>
    <t>Каша молочная гречневая</t>
  </si>
  <si>
    <t>Сушки</t>
  </si>
  <si>
    <t>Салат из свеклы с солеными огурцами</t>
  </si>
  <si>
    <t>Суп картофельный с мясными фрикадельками</t>
  </si>
  <si>
    <t xml:space="preserve">Капуста тушеная </t>
  </si>
  <si>
    <t>0.9</t>
  </si>
  <si>
    <t>134.1</t>
  </si>
  <si>
    <t>Хлеб пшеничный</t>
  </si>
  <si>
    <t>Четверг</t>
  </si>
  <si>
    <t>Запеканка творожная с вареньем</t>
  </si>
  <si>
    <t>Борщ со сметаной</t>
  </si>
  <si>
    <t>0.05</t>
  </si>
  <si>
    <t>142.9</t>
  </si>
  <si>
    <t>Рыба тушеная с овощами</t>
  </si>
  <si>
    <t>Пятница</t>
  </si>
  <si>
    <t>Макаронные изделия с тертым сыром</t>
  </si>
  <si>
    <t>Сок</t>
  </si>
  <si>
    <t>Салат из свеклы</t>
  </si>
  <si>
    <t>Котлета куриная</t>
  </si>
  <si>
    <t>Суббота</t>
  </si>
  <si>
    <t>Каша молочная рисовая</t>
  </si>
  <si>
    <t>Салат из моркови</t>
  </si>
  <si>
    <t>Свекольник со сметаной</t>
  </si>
  <si>
    <t>0.53</t>
  </si>
  <si>
    <t>Воскресенье</t>
  </si>
  <si>
    <t>Каша молочная пшенная</t>
  </si>
  <si>
    <t xml:space="preserve">  ИТОГО:</t>
  </si>
  <si>
    <t xml:space="preserve">Вафли </t>
  </si>
  <si>
    <t xml:space="preserve">2-я НЕДЕЛЯ </t>
  </si>
  <si>
    <t>2НЕДЕЛЯ</t>
  </si>
  <si>
    <t xml:space="preserve">                  УЖИН</t>
  </si>
  <si>
    <t>0.01</t>
  </si>
  <si>
    <t>Вафли</t>
  </si>
  <si>
    <t>Картофель запеченный из отварного</t>
  </si>
  <si>
    <t xml:space="preserve">Винегрет овощной </t>
  </si>
  <si>
    <t xml:space="preserve">Воскресение </t>
  </si>
  <si>
    <t>Котлета рыбная</t>
  </si>
  <si>
    <t>Чай с сахаром</t>
  </si>
  <si>
    <t xml:space="preserve">Икра кабачковая </t>
  </si>
  <si>
    <t>Салат овощной с фасалью</t>
  </si>
  <si>
    <t>Плов с птицей</t>
  </si>
  <si>
    <t>Сухарики из хлеба пшеничного</t>
  </si>
  <si>
    <t>Овощное  рагу</t>
  </si>
  <si>
    <t>Тефтели рыбные с соусом</t>
  </si>
  <si>
    <t>Хлеб пшничный с маслом</t>
  </si>
  <si>
    <t>Рагу из мяса птицы</t>
  </si>
  <si>
    <t>Винегрет</t>
  </si>
  <si>
    <t>Салат овощной с фасолью</t>
  </si>
  <si>
    <t>Птица отварная</t>
  </si>
  <si>
    <t>Сухарики из пшеничного хлеба</t>
  </si>
  <si>
    <t>Гуляш из мяса птицы</t>
  </si>
  <si>
    <t>Рис отварной с овощами</t>
  </si>
  <si>
    <t>2 ужин</t>
  </si>
  <si>
    <t xml:space="preserve">Сок </t>
  </si>
  <si>
    <t>Биточки куриные с соусом томатным</t>
  </si>
  <si>
    <t>Пудинг творожный с вареньем</t>
  </si>
  <si>
    <t>Гуляш из птицы</t>
  </si>
  <si>
    <t>Расольник со сметаной</t>
  </si>
  <si>
    <t>Салат из свеклы с солёным огурцом</t>
  </si>
  <si>
    <t>100/50</t>
  </si>
  <si>
    <t>20/20</t>
  </si>
  <si>
    <t>250/30</t>
  </si>
  <si>
    <t>250/10</t>
  </si>
  <si>
    <t>Щи из свеж капусты со сметаной</t>
  </si>
  <si>
    <t>100/30</t>
  </si>
  <si>
    <t>Щи из свежей капусты со сметаной</t>
  </si>
  <si>
    <t>Макароны отварные с маслом</t>
  </si>
  <si>
    <t>50/50</t>
  </si>
  <si>
    <t>Яйцо вареное</t>
  </si>
  <si>
    <t>40/20</t>
  </si>
  <si>
    <t>40/10</t>
  </si>
  <si>
    <t>Макароны отварные с овощами</t>
  </si>
  <si>
    <t>Уха "Ростовская"</t>
  </si>
  <si>
    <t>Гуляш из свинины</t>
  </si>
  <si>
    <t>Жаркое по-домашнему (птица)</t>
  </si>
  <si>
    <t>Каша гречневая рассыпчатая</t>
  </si>
  <si>
    <t>Бефстороганов из птицы</t>
  </si>
  <si>
    <t xml:space="preserve">салат витаминный </t>
  </si>
  <si>
    <t>Суп картофельный с макаронами</t>
  </si>
  <si>
    <t>Суп катофельный с рисом</t>
  </si>
  <si>
    <t>Запекаена с твор. со смет. соус.</t>
  </si>
  <si>
    <t xml:space="preserve">пряник </t>
  </si>
  <si>
    <t>картофель отварной</t>
  </si>
  <si>
    <t>Каша молочная "Дружба"</t>
  </si>
  <si>
    <t>запеканка творожная с вареньем</t>
  </si>
  <si>
    <t xml:space="preserve"> </t>
  </si>
  <si>
    <t>200/30</t>
  </si>
  <si>
    <t>Котлета по-хлыновски</t>
  </si>
  <si>
    <t>150/30</t>
  </si>
  <si>
    <t>шницель свино-куриный</t>
  </si>
  <si>
    <t>Биточки свино-куриные с соусом томатн.</t>
  </si>
  <si>
    <t xml:space="preserve">биточек из птицы </t>
  </si>
  <si>
    <t>Биточки свино-куриные с соусом</t>
  </si>
  <si>
    <t>Снежок/Кефир</t>
  </si>
  <si>
    <t>Булочка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</si>
</sst>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243F60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8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9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2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2"/>
  <sheetViews>
    <sheetView tabSelected="1" zoomScaleNormal="100" workbookViewId="0">
      <selection activeCell="C411" sqref="C411"/>
    </sheetView>
  </sheetViews>
  <sheetFormatPr defaultRowHeight="15" x14ac:dyDescent="0.25"/>
  <cols>
    <col min="1" max="1" width="19.5703125" customWidth="1"/>
    <col min="2" max="2" width="27.7109375" customWidth="1"/>
    <col min="4" max="4" width="4.7109375" customWidth="1"/>
    <col min="5" max="5" width="5" customWidth="1"/>
    <col min="6" max="6" width="4.7109375" customWidth="1"/>
    <col min="7" max="7" width="7.42578125" customWidth="1"/>
    <col min="8" max="8" width="4.5703125" customWidth="1"/>
    <col min="9" max="9" width="5.28515625" customWidth="1"/>
    <col min="10" max="10" width="5" customWidth="1"/>
    <col min="11" max="11" width="4.5703125" customWidth="1"/>
    <col min="12" max="13" width="4.7109375" customWidth="1"/>
    <col min="14" max="14" width="7" customWidth="1"/>
    <col min="15" max="17" width="6" customWidth="1"/>
  </cols>
  <sheetData>
    <row r="1" spans="1:21" ht="17.2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"/>
    </row>
    <row r="2" spans="1:2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</row>
    <row r="3" spans="1:21" ht="12" customHeight="1" x14ac:dyDescent="0.25">
      <c r="A3" s="37" t="s">
        <v>2</v>
      </c>
      <c r="B3" s="37" t="s">
        <v>3</v>
      </c>
      <c r="C3" s="37" t="s">
        <v>4</v>
      </c>
      <c r="D3" s="38" t="s">
        <v>5</v>
      </c>
      <c r="E3" s="38"/>
      <c r="F3" s="38"/>
      <c r="G3" s="38" t="s">
        <v>6</v>
      </c>
      <c r="H3" s="38" t="s">
        <v>7</v>
      </c>
      <c r="I3" s="38"/>
      <c r="J3" s="38"/>
      <c r="K3" s="37" t="s">
        <v>8</v>
      </c>
      <c r="L3" s="37"/>
      <c r="M3" s="37"/>
      <c r="N3" s="37"/>
      <c r="O3" s="37"/>
      <c r="P3" s="37"/>
      <c r="Q3" s="4"/>
    </row>
    <row r="4" spans="1:21" ht="11.25" customHeight="1" x14ac:dyDescent="0.25">
      <c r="A4" s="37"/>
      <c r="B4" s="37"/>
      <c r="C4" s="37"/>
      <c r="D4" s="17" t="s">
        <v>9</v>
      </c>
      <c r="E4" s="17" t="s">
        <v>10</v>
      </c>
      <c r="F4" s="17" t="s">
        <v>11</v>
      </c>
      <c r="G4" s="38"/>
      <c r="H4" s="17" t="s">
        <v>12</v>
      </c>
      <c r="I4" s="17" t="s">
        <v>13</v>
      </c>
      <c r="J4" s="13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40</v>
      </c>
      <c r="P4" s="17" t="s">
        <v>41</v>
      </c>
    </row>
    <row r="5" spans="1:21" ht="15.75" customHeight="1" x14ac:dyDescent="0.25">
      <c r="A5" s="17"/>
      <c r="B5" s="38" t="s">
        <v>19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"/>
    </row>
    <row r="6" spans="1:21" ht="14.25" customHeight="1" x14ac:dyDescent="0.25">
      <c r="A6" s="13">
        <v>29</v>
      </c>
      <c r="B6" s="17" t="s">
        <v>73</v>
      </c>
      <c r="C6" s="13">
        <v>220</v>
      </c>
      <c r="D6" s="13">
        <v>9.6</v>
      </c>
      <c r="E6" s="13">
        <v>6.7</v>
      </c>
      <c r="F6" s="13">
        <v>31.8</v>
      </c>
      <c r="G6" s="13">
        <v>280</v>
      </c>
      <c r="H6" s="13">
        <v>0.1</v>
      </c>
      <c r="I6" s="13">
        <v>0.1</v>
      </c>
      <c r="J6" s="13">
        <v>9.6999999999999993</v>
      </c>
      <c r="K6" s="13">
        <v>144.19999999999999</v>
      </c>
      <c r="L6" s="13">
        <v>0.9</v>
      </c>
      <c r="M6" s="13">
        <v>162</v>
      </c>
      <c r="N6" s="13">
        <v>172.2</v>
      </c>
      <c r="O6" s="13">
        <v>37.200000000000003</v>
      </c>
      <c r="P6" s="13">
        <v>2.16</v>
      </c>
    </row>
    <row r="7" spans="1:21" ht="13.5" customHeight="1" x14ac:dyDescent="0.25">
      <c r="A7" s="13">
        <v>57</v>
      </c>
      <c r="B7" s="17" t="s">
        <v>95</v>
      </c>
      <c r="C7" s="13">
        <v>200</v>
      </c>
      <c r="D7" s="13">
        <v>0.1</v>
      </c>
      <c r="E7" s="13">
        <v>0</v>
      </c>
      <c r="F7" s="13">
        <v>9.4</v>
      </c>
      <c r="G7" s="13">
        <v>37.4</v>
      </c>
      <c r="H7" s="13">
        <v>0</v>
      </c>
      <c r="I7" s="13">
        <v>0</v>
      </c>
      <c r="J7" s="13">
        <v>0</v>
      </c>
      <c r="K7" s="13">
        <v>0</v>
      </c>
      <c r="L7" s="13">
        <v>0.6</v>
      </c>
      <c r="M7" s="13">
        <v>0</v>
      </c>
      <c r="N7" s="13">
        <v>5.2</v>
      </c>
      <c r="O7" s="13">
        <v>4.5999999999999996</v>
      </c>
      <c r="P7" s="13">
        <v>0.5</v>
      </c>
    </row>
    <row r="8" spans="1:21" ht="12" customHeight="1" x14ac:dyDescent="0.25">
      <c r="A8" s="13">
        <v>67</v>
      </c>
      <c r="B8" s="17" t="s">
        <v>39</v>
      </c>
      <c r="C8" s="18" t="s">
        <v>128</v>
      </c>
      <c r="D8" s="13">
        <v>3.3</v>
      </c>
      <c r="E8" s="13">
        <v>7.2</v>
      </c>
      <c r="F8" s="13">
        <v>33.5</v>
      </c>
      <c r="G8" s="13">
        <v>164.6</v>
      </c>
      <c r="H8" s="13">
        <v>7.0000000000000007E-2</v>
      </c>
      <c r="I8" s="13">
        <v>0.09</v>
      </c>
      <c r="J8" s="13">
        <v>0</v>
      </c>
      <c r="K8" s="13">
        <v>0.33</v>
      </c>
      <c r="L8" s="13">
        <v>1.4</v>
      </c>
      <c r="M8" s="13">
        <v>10.6</v>
      </c>
      <c r="N8" s="13">
        <v>5.8</v>
      </c>
      <c r="O8" s="13">
        <v>13.75</v>
      </c>
      <c r="P8" s="13">
        <v>0.85</v>
      </c>
    </row>
    <row r="9" spans="1:21" ht="12" customHeight="1" x14ac:dyDescent="0.25">
      <c r="A9" s="13">
        <v>78</v>
      </c>
      <c r="B9" s="17" t="s">
        <v>126</v>
      </c>
      <c r="C9" s="13">
        <v>40</v>
      </c>
      <c r="D9" s="13">
        <v>5.08</v>
      </c>
      <c r="E9" s="13">
        <v>4.5999999999999996</v>
      </c>
      <c r="F9" s="13">
        <v>0.28000000000000003</v>
      </c>
      <c r="G9" s="13">
        <v>62.8</v>
      </c>
      <c r="H9" s="13">
        <v>0.09</v>
      </c>
      <c r="I9" s="13">
        <v>2.4E-2</v>
      </c>
      <c r="J9" s="13">
        <v>0</v>
      </c>
      <c r="K9" s="13">
        <v>0</v>
      </c>
      <c r="L9" s="13">
        <v>0.6</v>
      </c>
      <c r="M9" s="13">
        <v>69.599999999999994</v>
      </c>
      <c r="N9" s="13">
        <v>32</v>
      </c>
      <c r="O9" s="13">
        <v>4.8</v>
      </c>
      <c r="P9" s="13">
        <v>1</v>
      </c>
    </row>
    <row r="10" spans="1:21" ht="12" customHeight="1" x14ac:dyDescent="0.25">
      <c r="A10" s="19"/>
      <c r="B10" s="20" t="s">
        <v>22</v>
      </c>
      <c r="C10" s="19">
        <v>510</v>
      </c>
      <c r="D10" s="19">
        <f>SUM(D6:D9)</f>
        <v>18.079999999999998</v>
      </c>
      <c r="E10" s="19">
        <f t="shared" ref="E10:P10" si="0">SUM(E6:E9)</f>
        <v>18.5</v>
      </c>
      <c r="F10" s="19">
        <f t="shared" si="0"/>
        <v>74.98</v>
      </c>
      <c r="G10" s="19">
        <f t="shared" si="0"/>
        <v>544.79999999999995</v>
      </c>
      <c r="H10" s="19">
        <f t="shared" si="0"/>
        <v>0.26</v>
      </c>
      <c r="I10" s="19">
        <f t="shared" si="0"/>
        <v>0.214</v>
      </c>
      <c r="J10" s="19">
        <f t="shared" si="0"/>
        <v>9.6999999999999993</v>
      </c>
      <c r="K10" s="19">
        <f t="shared" si="0"/>
        <v>144.53</v>
      </c>
      <c r="L10" s="19">
        <f t="shared" si="0"/>
        <v>3.5</v>
      </c>
      <c r="M10" s="19">
        <f t="shared" si="0"/>
        <v>242.2</v>
      </c>
      <c r="N10" s="19">
        <f t="shared" si="0"/>
        <v>215.2</v>
      </c>
      <c r="O10" s="19">
        <f t="shared" si="0"/>
        <v>60.35</v>
      </c>
      <c r="P10" s="19">
        <f t="shared" si="0"/>
        <v>4.51</v>
      </c>
    </row>
    <row r="11" spans="1:21" ht="14.25" customHeight="1" x14ac:dyDescent="0.25">
      <c r="A11" s="13"/>
      <c r="B11" s="38" t="s">
        <v>23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4"/>
      <c r="T11" s="3"/>
      <c r="U11" s="3"/>
    </row>
    <row r="12" spans="1:21" ht="13.5" customHeight="1" x14ac:dyDescent="0.25">
      <c r="A12" s="13">
        <v>57</v>
      </c>
      <c r="B12" s="17" t="s">
        <v>95</v>
      </c>
      <c r="C12" s="13">
        <v>200</v>
      </c>
      <c r="D12" s="13">
        <v>0.1</v>
      </c>
      <c r="E12" s="13">
        <v>0</v>
      </c>
      <c r="F12" s="13">
        <v>9.4</v>
      </c>
      <c r="G12" s="13">
        <v>37.4</v>
      </c>
      <c r="H12" s="13">
        <v>0</v>
      </c>
      <c r="I12" s="13">
        <v>0</v>
      </c>
      <c r="J12" s="13">
        <v>0</v>
      </c>
      <c r="K12" s="13">
        <v>0</v>
      </c>
      <c r="L12" s="13">
        <v>0.6</v>
      </c>
      <c r="M12" s="13">
        <v>0</v>
      </c>
      <c r="N12" s="13">
        <v>5.2</v>
      </c>
      <c r="O12" s="13">
        <v>4.5999999999999996</v>
      </c>
      <c r="P12" s="13">
        <v>0.5</v>
      </c>
    </row>
    <row r="13" spans="1:21" ht="13.5" customHeight="1" x14ac:dyDescent="0.25">
      <c r="A13" s="13"/>
      <c r="B13" s="17" t="s">
        <v>53</v>
      </c>
      <c r="C13" s="13">
        <v>30</v>
      </c>
      <c r="D13" s="13">
        <v>4.7</v>
      </c>
      <c r="E13" s="13">
        <v>4.7</v>
      </c>
      <c r="F13" s="13">
        <v>11.6</v>
      </c>
      <c r="G13" s="13">
        <v>98.7</v>
      </c>
      <c r="H13" s="13">
        <v>0.06</v>
      </c>
      <c r="I13" s="13">
        <v>7.0000000000000007E-2</v>
      </c>
      <c r="J13" s="13">
        <v>0</v>
      </c>
      <c r="K13" s="13">
        <v>42</v>
      </c>
      <c r="L13" s="13">
        <v>0</v>
      </c>
      <c r="M13" s="13">
        <v>6</v>
      </c>
      <c r="N13" s="13">
        <v>44.3</v>
      </c>
      <c r="O13" s="13">
        <v>9.3000000000000007</v>
      </c>
      <c r="P13" s="13">
        <v>0</v>
      </c>
    </row>
    <row r="14" spans="1:21" ht="12.75" customHeight="1" x14ac:dyDescent="0.25">
      <c r="A14" s="19"/>
      <c r="B14" s="20" t="s">
        <v>25</v>
      </c>
      <c r="C14" s="19">
        <v>230</v>
      </c>
      <c r="D14" s="19">
        <f>SUM(D12:D13)</f>
        <v>4.8</v>
      </c>
      <c r="E14" s="19">
        <f t="shared" ref="E14:P14" si="1">SUM(E12:E13)</f>
        <v>4.7</v>
      </c>
      <c r="F14" s="19">
        <f t="shared" si="1"/>
        <v>21</v>
      </c>
      <c r="G14" s="19">
        <f t="shared" si="1"/>
        <v>136.1</v>
      </c>
      <c r="H14" s="19">
        <f t="shared" si="1"/>
        <v>0.06</v>
      </c>
      <c r="I14" s="19">
        <f t="shared" si="1"/>
        <v>7.0000000000000007E-2</v>
      </c>
      <c r="J14" s="19">
        <f t="shared" si="1"/>
        <v>0</v>
      </c>
      <c r="K14" s="19">
        <f t="shared" si="1"/>
        <v>42</v>
      </c>
      <c r="L14" s="19">
        <f t="shared" si="1"/>
        <v>0.6</v>
      </c>
      <c r="M14" s="19">
        <f t="shared" si="1"/>
        <v>6</v>
      </c>
      <c r="N14" s="19">
        <f t="shared" si="1"/>
        <v>49.5</v>
      </c>
      <c r="O14" s="19">
        <f t="shared" si="1"/>
        <v>13.9</v>
      </c>
      <c r="P14" s="19">
        <f t="shared" si="1"/>
        <v>0.5</v>
      </c>
    </row>
    <row r="15" spans="1:21" ht="14.25" customHeight="1" x14ac:dyDescent="0.25">
      <c r="A15" s="1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4"/>
    </row>
    <row r="16" spans="1:21" ht="12.75" customHeight="1" x14ac:dyDescent="0.25">
      <c r="A16" s="13"/>
      <c r="B16" s="17" t="s">
        <v>96</v>
      </c>
      <c r="C16" s="13">
        <v>100</v>
      </c>
      <c r="D16" s="13">
        <v>1.59</v>
      </c>
      <c r="E16" s="13">
        <v>3.3</v>
      </c>
      <c r="F16" s="13">
        <v>9.4499999999999993</v>
      </c>
      <c r="G16" s="13">
        <v>181</v>
      </c>
      <c r="H16" s="13">
        <v>0</v>
      </c>
      <c r="I16" s="13">
        <v>0.4</v>
      </c>
      <c r="J16" s="13">
        <v>16.600000000000001</v>
      </c>
      <c r="K16" s="13">
        <v>0</v>
      </c>
      <c r="L16" s="13">
        <v>0</v>
      </c>
      <c r="M16" s="13">
        <v>68.099999999999994</v>
      </c>
      <c r="N16" s="13">
        <v>14.6</v>
      </c>
      <c r="O16" s="13">
        <v>19.2</v>
      </c>
      <c r="P16" s="13">
        <v>0.48</v>
      </c>
    </row>
    <row r="17" spans="1:30" ht="12.75" customHeight="1" x14ac:dyDescent="0.25">
      <c r="A17" s="13">
        <v>1</v>
      </c>
      <c r="B17" s="17" t="s">
        <v>27</v>
      </c>
      <c r="C17" s="13" t="s">
        <v>120</v>
      </c>
      <c r="D17" s="13">
        <v>15.65</v>
      </c>
      <c r="E17" s="13">
        <v>15.3</v>
      </c>
      <c r="F17" s="13">
        <v>58.18</v>
      </c>
      <c r="G17" s="13">
        <v>264.2</v>
      </c>
      <c r="H17" s="13">
        <v>0</v>
      </c>
      <c r="I17" s="13">
        <v>7.0000000000000007E-2</v>
      </c>
      <c r="J17" s="13">
        <v>0</v>
      </c>
      <c r="K17" s="13">
        <v>248</v>
      </c>
      <c r="L17" s="13">
        <v>1.5</v>
      </c>
      <c r="M17" s="13">
        <v>116.2</v>
      </c>
      <c r="N17" s="13">
        <v>192.1</v>
      </c>
      <c r="O17" s="13">
        <v>28.5</v>
      </c>
      <c r="P17" s="13">
        <v>1.8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12" customHeight="1" x14ac:dyDescent="0.25">
      <c r="A18" s="40">
        <v>17</v>
      </c>
      <c r="B18" s="17" t="s">
        <v>52</v>
      </c>
      <c r="C18" s="13">
        <v>100</v>
      </c>
      <c r="D18" s="13">
        <v>7.9</v>
      </c>
      <c r="E18" s="13">
        <v>9.67</v>
      </c>
      <c r="F18" s="13">
        <v>10.5</v>
      </c>
      <c r="G18" s="13">
        <v>150</v>
      </c>
      <c r="H18" s="13">
        <v>0.01</v>
      </c>
      <c r="I18" s="13">
        <v>0.01</v>
      </c>
      <c r="J18" s="13">
        <v>2.2000000000000002</v>
      </c>
      <c r="K18" s="13">
        <v>107.1</v>
      </c>
      <c r="L18" s="13">
        <v>0.4</v>
      </c>
      <c r="M18" s="13">
        <v>111.2</v>
      </c>
      <c r="N18" s="13">
        <v>114.7</v>
      </c>
      <c r="O18" s="13">
        <v>22.5</v>
      </c>
      <c r="P18" s="13">
        <v>0.5</v>
      </c>
    </row>
    <row r="19" spans="1:30" ht="12" customHeight="1" x14ac:dyDescent="0.25">
      <c r="A19" s="40">
        <v>74</v>
      </c>
      <c r="B19" s="17" t="s">
        <v>109</v>
      </c>
      <c r="C19" s="13">
        <v>180</v>
      </c>
      <c r="D19" s="13">
        <v>2.25</v>
      </c>
      <c r="E19" s="13">
        <v>2.79</v>
      </c>
      <c r="F19" s="13">
        <v>47.9</v>
      </c>
      <c r="G19" s="13">
        <v>154.56</v>
      </c>
      <c r="H19" s="13">
        <v>7.0000000000000007E-2</v>
      </c>
      <c r="I19" s="13">
        <v>0.02</v>
      </c>
      <c r="J19" s="13">
        <v>1</v>
      </c>
      <c r="K19" s="13">
        <v>0</v>
      </c>
      <c r="L19" s="13">
        <v>0.4</v>
      </c>
      <c r="M19" s="13">
        <v>18</v>
      </c>
      <c r="N19" s="13">
        <v>40.5</v>
      </c>
      <c r="O19" s="13">
        <v>24.9</v>
      </c>
      <c r="P19" s="13">
        <v>0.9</v>
      </c>
    </row>
    <row r="20" spans="1:30" ht="12.75" customHeight="1" x14ac:dyDescent="0.25">
      <c r="A20" s="13">
        <v>83</v>
      </c>
      <c r="B20" s="17" t="s">
        <v>30</v>
      </c>
      <c r="C20" s="13">
        <v>40</v>
      </c>
      <c r="D20" s="13">
        <v>3.83</v>
      </c>
      <c r="E20" s="13">
        <v>1.25</v>
      </c>
      <c r="F20" s="13">
        <v>5.37</v>
      </c>
      <c r="G20" s="13">
        <v>139.80000000000001</v>
      </c>
      <c r="H20" s="13">
        <v>0.25</v>
      </c>
      <c r="I20" s="13">
        <v>0.05</v>
      </c>
      <c r="J20" s="13">
        <v>0</v>
      </c>
      <c r="K20" s="13">
        <v>5</v>
      </c>
      <c r="L20" s="13">
        <v>2.5</v>
      </c>
      <c r="M20" s="13">
        <v>27</v>
      </c>
      <c r="N20" s="13">
        <v>67.2</v>
      </c>
      <c r="O20" s="13">
        <v>18</v>
      </c>
      <c r="P20" s="13">
        <v>1.1200000000000001</v>
      </c>
    </row>
    <row r="21" spans="1:30" ht="12" customHeight="1" x14ac:dyDescent="0.25">
      <c r="A21" s="13">
        <v>61</v>
      </c>
      <c r="B21" s="17" t="s">
        <v>31</v>
      </c>
      <c r="C21" s="13">
        <v>200</v>
      </c>
      <c r="D21" s="13">
        <v>0</v>
      </c>
      <c r="E21" s="13">
        <v>0</v>
      </c>
      <c r="F21" s="13">
        <v>15.3</v>
      </c>
      <c r="G21" s="13">
        <v>49.6</v>
      </c>
      <c r="H21" s="13">
        <v>0.02</v>
      </c>
      <c r="I21" s="13">
        <v>0.02</v>
      </c>
      <c r="J21" s="13">
        <v>5.6</v>
      </c>
      <c r="K21" s="13">
        <v>0.03</v>
      </c>
      <c r="L21" s="13">
        <v>0</v>
      </c>
      <c r="M21" s="13">
        <v>3.2</v>
      </c>
      <c r="N21" s="13">
        <v>15.8</v>
      </c>
      <c r="O21" s="13">
        <v>4</v>
      </c>
      <c r="P21" s="13">
        <v>0</v>
      </c>
    </row>
    <row r="22" spans="1:30" ht="12.75" customHeight="1" x14ac:dyDescent="0.25">
      <c r="A22" s="19"/>
      <c r="B22" s="20" t="s">
        <v>25</v>
      </c>
      <c r="C22" s="19">
        <v>880</v>
      </c>
      <c r="D22" s="19">
        <f t="shared" ref="D22:P22" si="2">SUM(D16:D21)</f>
        <v>31.22</v>
      </c>
      <c r="E22" s="19">
        <f t="shared" si="2"/>
        <v>32.31</v>
      </c>
      <c r="F22" s="19">
        <f t="shared" si="2"/>
        <v>146.70000000000002</v>
      </c>
      <c r="G22" s="19">
        <f t="shared" si="2"/>
        <v>939.16</v>
      </c>
      <c r="H22" s="19">
        <f t="shared" si="2"/>
        <v>0.35000000000000003</v>
      </c>
      <c r="I22" s="19">
        <f t="shared" si="2"/>
        <v>0.57000000000000006</v>
      </c>
      <c r="J22" s="19">
        <f t="shared" si="2"/>
        <v>25.4</v>
      </c>
      <c r="K22" s="19">
        <f t="shared" si="2"/>
        <v>360.13</v>
      </c>
      <c r="L22" s="19">
        <f t="shared" si="2"/>
        <v>4.8</v>
      </c>
      <c r="M22" s="19">
        <f t="shared" si="2"/>
        <v>343.7</v>
      </c>
      <c r="N22" s="19">
        <f t="shared" si="2"/>
        <v>444.9</v>
      </c>
      <c r="O22" s="19">
        <f t="shared" si="2"/>
        <v>117.1</v>
      </c>
      <c r="P22" s="19">
        <f t="shared" si="2"/>
        <v>4.8000000000000007</v>
      </c>
    </row>
    <row r="23" spans="1:30" ht="15" customHeight="1" x14ac:dyDescent="0.25">
      <c r="A23" s="13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30" ht="13.5" customHeight="1" x14ac:dyDescent="0.25">
      <c r="A24" s="13">
        <v>59</v>
      </c>
      <c r="B24" s="17" t="s">
        <v>43</v>
      </c>
      <c r="C24" s="13">
        <v>200</v>
      </c>
      <c r="D24" s="13">
        <v>0.2</v>
      </c>
      <c r="E24" s="13">
        <v>0.2</v>
      </c>
      <c r="F24" s="13">
        <v>27.2</v>
      </c>
      <c r="G24" s="13">
        <v>210</v>
      </c>
      <c r="H24" s="13">
        <v>3.2399999999999998E-2</v>
      </c>
      <c r="I24" s="13">
        <v>0.7</v>
      </c>
      <c r="J24" s="13">
        <v>1.6</v>
      </c>
      <c r="K24" s="13">
        <v>1.6</v>
      </c>
      <c r="L24" s="13">
        <v>0.3</v>
      </c>
      <c r="M24" s="13">
        <v>13.1</v>
      </c>
      <c r="N24" s="13">
        <v>4</v>
      </c>
      <c r="O24" s="13">
        <v>10.8</v>
      </c>
      <c r="P24" s="13">
        <v>1.48</v>
      </c>
      <c r="Q24" s="4"/>
    </row>
    <row r="25" spans="1:30" ht="13.5" customHeight="1" x14ac:dyDescent="0.25">
      <c r="A25" s="13"/>
      <c r="B25" s="17" t="s">
        <v>44</v>
      </c>
      <c r="C25" s="13">
        <v>30</v>
      </c>
      <c r="D25" s="13">
        <v>12.97</v>
      </c>
      <c r="E25" s="13">
        <v>12.7</v>
      </c>
      <c r="F25" s="13">
        <v>14.6</v>
      </c>
      <c r="G25" s="13">
        <v>180.4</v>
      </c>
      <c r="H25" s="13">
        <v>0.02</v>
      </c>
      <c r="I25" s="13">
        <v>7.0000000000000007E-2</v>
      </c>
      <c r="J25" s="13">
        <v>0</v>
      </c>
      <c r="K25" s="13">
        <v>0</v>
      </c>
      <c r="L25" s="13">
        <v>0</v>
      </c>
      <c r="M25" s="13">
        <v>125</v>
      </c>
      <c r="N25" s="13">
        <v>97.5</v>
      </c>
      <c r="O25" s="13">
        <v>12.6</v>
      </c>
      <c r="P25" s="13">
        <v>0</v>
      </c>
    </row>
    <row r="26" spans="1:30" ht="12.75" customHeight="1" x14ac:dyDescent="0.25">
      <c r="A26" s="13"/>
      <c r="B26" s="17" t="s">
        <v>33</v>
      </c>
      <c r="C26" s="13">
        <v>100</v>
      </c>
      <c r="D26" s="13">
        <v>0.33</v>
      </c>
      <c r="E26" s="13">
        <v>0.33</v>
      </c>
      <c r="F26" s="13">
        <v>10.3</v>
      </c>
      <c r="G26" s="13">
        <v>47</v>
      </c>
      <c r="H26" s="13">
        <v>0</v>
      </c>
      <c r="I26" s="13">
        <v>1.0999999999999999E-2</v>
      </c>
      <c r="J26" s="13">
        <v>25</v>
      </c>
      <c r="K26" s="13">
        <v>0</v>
      </c>
      <c r="L26" s="13">
        <v>0.45</v>
      </c>
      <c r="M26" s="13">
        <v>34</v>
      </c>
      <c r="N26" s="13">
        <v>54</v>
      </c>
      <c r="O26" s="13">
        <v>14.7</v>
      </c>
      <c r="P26" s="13">
        <v>1.2</v>
      </c>
    </row>
    <row r="27" spans="1:30" ht="12" customHeight="1" x14ac:dyDescent="0.25">
      <c r="A27" s="19"/>
      <c r="B27" s="20" t="s">
        <v>25</v>
      </c>
      <c r="C27" s="19">
        <v>330</v>
      </c>
      <c r="D27" s="19">
        <f>SUM(D24:D26)</f>
        <v>13.5</v>
      </c>
      <c r="E27" s="19">
        <f t="shared" ref="E27:P27" si="3">SUM(E24:E26)</f>
        <v>13.229999999999999</v>
      </c>
      <c r="F27" s="19">
        <f t="shared" si="3"/>
        <v>52.099999999999994</v>
      </c>
      <c r="G27" s="19">
        <f t="shared" si="3"/>
        <v>437.4</v>
      </c>
      <c r="H27" s="19">
        <f t="shared" si="3"/>
        <v>5.2400000000000002E-2</v>
      </c>
      <c r="I27" s="19">
        <f t="shared" si="3"/>
        <v>0.78100000000000003</v>
      </c>
      <c r="J27" s="19">
        <f t="shared" si="3"/>
        <v>26.6</v>
      </c>
      <c r="K27" s="19">
        <f t="shared" si="3"/>
        <v>1.6</v>
      </c>
      <c r="L27" s="19">
        <f t="shared" si="3"/>
        <v>0.75</v>
      </c>
      <c r="M27" s="19">
        <f t="shared" si="3"/>
        <v>172.1</v>
      </c>
      <c r="N27" s="19">
        <f t="shared" si="3"/>
        <v>155.5</v>
      </c>
      <c r="O27" s="19">
        <f t="shared" si="3"/>
        <v>38.099999999999994</v>
      </c>
      <c r="P27" s="19">
        <f t="shared" si="3"/>
        <v>2.6799999999999997</v>
      </c>
    </row>
    <row r="28" spans="1:30" ht="15.75" customHeight="1" x14ac:dyDescent="0.25">
      <c r="A28" s="13"/>
      <c r="B28" s="38" t="s">
        <v>34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pans="1:30" ht="12" customHeight="1" x14ac:dyDescent="0.25">
      <c r="A29" s="13">
        <v>31</v>
      </c>
      <c r="B29" s="17" t="s">
        <v>97</v>
      </c>
      <c r="C29" s="13">
        <v>100</v>
      </c>
      <c r="D29" s="13">
        <v>1.38</v>
      </c>
      <c r="E29" s="13">
        <v>6.7</v>
      </c>
      <c r="F29" s="13">
        <v>12.1</v>
      </c>
      <c r="G29" s="13">
        <v>26.8</v>
      </c>
      <c r="H29" s="13">
        <v>0</v>
      </c>
      <c r="I29" s="13">
        <v>0.01</v>
      </c>
      <c r="J29" s="13">
        <v>12.4</v>
      </c>
      <c r="K29" s="13">
        <v>133</v>
      </c>
      <c r="L29" s="13">
        <v>0</v>
      </c>
      <c r="M29" s="13">
        <v>78.8</v>
      </c>
      <c r="N29" s="13">
        <v>42.25</v>
      </c>
      <c r="O29" s="13">
        <v>22.26</v>
      </c>
      <c r="P29" s="13">
        <v>0.1</v>
      </c>
      <c r="Q29" s="4"/>
    </row>
    <row r="30" spans="1:30" ht="15" customHeight="1" x14ac:dyDescent="0.25">
      <c r="A30" s="13">
        <v>36</v>
      </c>
      <c r="B30" s="17" t="s">
        <v>36</v>
      </c>
      <c r="C30" s="13">
        <v>120</v>
      </c>
      <c r="D30" s="13">
        <v>6.61</v>
      </c>
      <c r="E30" s="13">
        <v>4.8</v>
      </c>
      <c r="F30" s="13">
        <v>18.899999999999999</v>
      </c>
      <c r="G30" s="13">
        <v>148.6</v>
      </c>
      <c r="H30" s="13">
        <v>7.1999999999999995E-2</v>
      </c>
      <c r="I30" s="13">
        <v>7.0000000000000007E-2</v>
      </c>
      <c r="J30" s="13">
        <v>0</v>
      </c>
      <c r="K30" s="13">
        <v>113.7</v>
      </c>
      <c r="L30" s="13">
        <v>0</v>
      </c>
      <c r="M30" s="13">
        <v>194.4</v>
      </c>
      <c r="N30" s="13">
        <v>42.15</v>
      </c>
      <c r="O30" s="13">
        <v>0</v>
      </c>
      <c r="P30" s="13">
        <v>0.23</v>
      </c>
    </row>
    <row r="31" spans="1:30" ht="13.5" customHeight="1" x14ac:dyDescent="0.25">
      <c r="A31" s="13">
        <v>15</v>
      </c>
      <c r="B31" s="17" t="s">
        <v>133</v>
      </c>
      <c r="C31" s="13">
        <v>180</v>
      </c>
      <c r="D31" s="13">
        <v>4.5</v>
      </c>
      <c r="E31" s="13">
        <v>3</v>
      </c>
      <c r="F31" s="13">
        <v>25</v>
      </c>
      <c r="G31" s="13">
        <v>119.2</v>
      </c>
      <c r="H31" s="13">
        <v>0</v>
      </c>
      <c r="I31" s="13">
        <v>0</v>
      </c>
      <c r="J31" s="13">
        <v>0</v>
      </c>
      <c r="K31" s="13">
        <v>48.6</v>
      </c>
      <c r="L31" s="13">
        <v>1.9</v>
      </c>
      <c r="M31" s="13">
        <v>42.2</v>
      </c>
      <c r="N31" s="13">
        <v>0</v>
      </c>
      <c r="O31" s="13">
        <v>7</v>
      </c>
      <c r="P31" s="13">
        <v>2.4</v>
      </c>
    </row>
    <row r="32" spans="1:30" ht="12.75" customHeight="1" x14ac:dyDescent="0.25">
      <c r="A32" s="13">
        <v>68</v>
      </c>
      <c r="B32" s="17" t="s">
        <v>21</v>
      </c>
      <c r="C32" s="21" t="s">
        <v>118</v>
      </c>
      <c r="D32" s="13">
        <v>1.6</v>
      </c>
      <c r="E32" s="13">
        <v>2.8</v>
      </c>
      <c r="F32" s="13">
        <v>7.2</v>
      </c>
      <c r="G32" s="13">
        <v>79.12</v>
      </c>
      <c r="H32" s="13">
        <v>4.8000000000000001E-2</v>
      </c>
      <c r="I32" s="13">
        <v>4.7999999999999996E-3</v>
      </c>
      <c r="J32" s="13">
        <v>1.6</v>
      </c>
      <c r="K32" s="13">
        <v>0.3</v>
      </c>
      <c r="L32" s="13">
        <v>0.3</v>
      </c>
      <c r="M32" s="13">
        <v>1.6</v>
      </c>
      <c r="N32" s="13">
        <v>9.6</v>
      </c>
      <c r="O32" s="13">
        <v>8.15</v>
      </c>
      <c r="P32" s="13">
        <v>0.55000000000000004</v>
      </c>
    </row>
    <row r="33" spans="1:17" ht="12.75" customHeight="1" x14ac:dyDescent="0.25">
      <c r="A33" s="13">
        <v>57</v>
      </c>
      <c r="B33" s="17" t="s">
        <v>95</v>
      </c>
      <c r="C33" s="13">
        <v>200</v>
      </c>
      <c r="D33" s="13">
        <v>0.1</v>
      </c>
      <c r="E33" s="13">
        <v>0</v>
      </c>
      <c r="F33" s="13">
        <v>9.4</v>
      </c>
      <c r="G33" s="13">
        <v>37.4</v>
      </c>
      <c r="H33" s="13">
        <v>0</v>
      </c>
      <c r="I33" s="13">
        <v>0</v>
      </c>
      <c r="J33" s="13">
        <v>0</v>
      </c>
      <c r="K33" s="13">
        <v>0</v>
      </c>
      <c r="L33" s="13">
        <v>0.6</v>
      </c>
      <c r="M33" s="13">
        <v>0</v>
      </c>
      <c r="N33" s="13">
        <v>5.2</v>
      </c>
      <c r="O33" s="13">
        <v>4.5999999999999996</v>
      </c>
      <c r="P33" s="13">
        <v>0.5</v>
      </c>
    </row>
    <row r="34" spans="1:17" ht="13.5" customHeight="1" x14ac:dyDescent="0.25">
      <c r="A34" s="13">
        <v>83</v>
      </c>
      <c r="B34" s="17" t="s">
        <v>30</v>
      </c>
      <c r="C34" s="13">
        <v>40</v>
      </c>
      <c r="D34" s="13">
        <v>3.83</v>
      </c>
      <c r="E34" s="13">
        <v>1.25</v>
      </c>
      <c r="F34" s="13">
        <v>5.37</v>
      </c>
      <c r="G34" s="13">
        <v>139.80000000000001</v>
      </c>
      <c r="H34" s="13">
        <v>0.25</v>
      </c>
      <c r="I34" s="13">
        <v>0.05</v>
      </c>
      <c r="J34" s="13">
        <v>0</v>
      </c>
      <c r="K34" s="13">
        <v>5</v>
      </c>
      <c r="L34" s="13">
        <v>2.5</v>
      </c>
      <c r="M34" s="13">
        <v>27</v>
      </c>
      <c r="N34" s="13">
        <v>67.2</v>
      </c>
      <c r="O34" s="13">
        <v>18</v>
      </c>
      <c r="P34" s="13">
        <v>1.1200000000000001</v>
      </c>
    </row>
    <row r="35" spans="1:17" ht="15" customHeight="1" x14ac:dyDescent="0.25">
      <c r="A35" s="19"/>
      <c r="B35" s="20" t="s">
        <v>25</v>
      </c>
      <c r="C35" s="19">
        <v>680</v>
      </c>
      <c r="D35" s="19">
        <f>SUM(D29:D34)</f>
        <v>18.02</v>
      </c>
      <c r="E35" s="19">
        <f t="shared" ref="E35:P35" si="4">SUM(E29:E34)</f>
        <v>18.55</v>
      </c>
      <c r="F35" s="19">
        <f t="shared" si="4"/>
        <v>77.970000000000013</v>
      </c>
      <c r="G35" s="19">
        <f t="shared" si="4"/>
        <v>550.92000000000007</v>
      </c>
      <c r="H35" s="19">
        <f t="shared" si="4"/>
        <v>0.37</v>
      </c>
      <c r="I35" s="19">
        <f t="shared" si="4"/>
        <v>0.1348</v>
      </c>
      <c r="J35" s="19">
        <f t="shared" si="4"/>
        <v>14</v>
      </c>
      <c r="K35" s="19">
        <f t="shared" si="4"/>
        <v>300.60000000000002</v>
      </c>
      <c r="L35" s="19">
        <f t="shared" si="4"/>
        <v>5.3</v>
      </c>
      <c r="M35" s="19">
        <f t="shared" si="4"/>
        <v>344</v>
      </c>
      <c r="N35" s="19">
        <f t="shared" si="4"/>
        <v>166.4</v>
      </c>
      <c r="O35" s="19">
        <f t="shared" si="4"/>
        <v>60.010000000000005</v>
      </c>
      <c r="P35" s="19">
        <f t="shared" si="4"/>
        <v>4.9000000000000004</v>
      </c>
    </row>
    <row r="36" spans="1:17" ht="15.75" customHeight="1" x14ac:dyDescent="0.25">
      <c r="A36" s="13"/>
      <c r="B36" s="38" t="s">
        <v>42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7" ht="13.5" customHeight="1" x14ac:dyDescent="0.25">
      <c r="A37" s="13">
        <v>71</v>
      </c>
      <c r="B37" s="17" t="s">
        <v>151</v>
      </c>
      <c r="C37" s="13">
        <v>200</v>
      </c>
      <c r="D37" s="13">
        <v>3.35</v>
      </c>
      <c r="E37" s="13">
        <v>1.7</v>
      </c>
      <c r="F37" s="13">
        <v>8.9</v>
      </c>
      <c r="G37" s="13">
        <v>118.75</v>
      </c>
      <c r="H37" s="13">
        <v>0.03</v>
      </c>
      <c r="I37" s="13">
        <v>0.02</v>
      </c>
      <c r="J37" s="13">
        <v>0.05</v>
      </c>
      <c r="K37" s="13">
        <v>44.8</v>
      </c>
      <c r="L37" s="13">
        <v>0</v>
      </c>
      <c r="M37" s="13">
        <v>38.700000000000003</v>
      </c>
      <c r="N37" s="13">
        <v>54.7</v>
      </c>
      <c r="O37" s="13">
        <v>10.119999999999999</v>
      </c>
      <c r="P37" s="13">
        <v>0.16</v>
      </c>
      <c r="Q37" s="4"/>
    </row>
    <row r="38" spans="1:17" ht="14.25" customHeight="1" x14ac:dyDescent="0.25">
      <c r="A38" s="13"/>
      <c r="B38" s="17" t="s">
        <v>65</v>
      </c>
      <c r="C38" s="13">
        <v>20</v>
      </c>
      <c r="D38" s="13">
        <v>1.1499999999999999</v>
      </c>
      <c r="E38" s="13">
        <v>3.2</v>
      </c>
      <c r="F38" s="13">
        <v>9.8000000000000007</v>
      </c>
      <c r="G38" s="13">
        <v>94.4</v>
      </c>
      <c r="H38" s="13">
        <v>0.13</v>
      </c>
      <c r="I38" s="13">
        <v>0</v>
      </c>
      <c r="J38" s="13">
        <v>2.8</v>
      </c>
      <c r="K38" s="13">
        <v>0</v>
      </c>
      <c r="L38" s="13">
        <v>0</v>
      </c>
      <c r="M38" s="13">
        <v>21.3</v>
      </c>
      <c r="N38" s="13">
        <v>6.7</v>
      </c>
      <c r="O38" s="13">
        <v>0.45</v>
      </c>
      <c r="P38" s="13">
        <v>0.24</v>
      </c>
    </row>
    <row r="39" spans="1:17" ht="15.75" customHeight="1" x14ac:dyDescent="0.25">
      <c r="A39" s="19"/>
      <c r="B39" s="20" t="s">
        <v>25</v>
      </c>
      <c r="C39" s="19">
        <v>220</v>
      </c>
      <c r="D39" s="19">
        <f>SUM(D37:D38)</f>
        <v>4.5</v>
      </c>
      <c r="E39" s="19">
        <f t="shared" ref="E39:P39" si="5">SUM(E37:E38)</f>
        <v>4.9000000000000004</v>
      </c>
      <c r="F39" s="19">
        <f t="shared" si="5"/>
        <v>18.700000000000003</v>
      </c>
      <c r="G39" s="19">
        <f t="shared" si="5"/>
        <v>213.15</v>
      </c>
      <c r="H39" s="19">
        <f t="shared" si="5"/>
        <v>0.16</v>
      </c>
      <c r="I39" s="19">
        <f t="shared" si="5"/>
        <v>0.02</v>
      </c>
      <c r="J39" s="19">
        <f t="shared" si="5"/>
        <v>2.8499999999999996</v>
      </c>
      <c r="K39" s="19">
        <f t="shared" si="5"/>
        <v>44.8</v>
      </c>
      <c r="L39" s="19">
        <f t="shared" si="5"/>
        <v>0</v>
      </c>
      <c r="M39" s="19">
        <f t="shared" si="5"/>
        <v>60</v>
      </c>
      <c r="N39" s="19">
        <f t="shared" si="5"/>
        <v>61.400000000000006</v>
      </c>
      <c r="O39" s="19">
        <f t="shared" si="5"/>
        <v>10.569999999999999</v>
      </c>
      <c r="P39" s="19">
        <f t="shared" si="5"/>
        <v>0.4</v>
      </c>
    </row>
    <row r="40" spans="1:17" ht="12.75" customHeight="1" x14ac:dyDescent="0.25">
      <c r="A40" s="19"/>
      <c r="B40" s="20" t="s">
        <v>45</v>
      </c>
      <c r="C40" s="19">
        <f t="shared" ref="C40:P40" si="6">C10+C14+C22+C27+C35+C39</f>
        <v>2850</v>
      </c>
      <c r="D40" s="19">
        <f t="shared" si="6"/>
        <v>90.11999999999999</v>
      </c>
      <c r="E40" s="19">
        <f t="shared" si="6"/>
        <v>92.190000000000012</v>
      </c>
      <c r="F40" s="19">
        <f t="shared" si="6"/>
        <v>391.45</v>
      </c>
      <c r="G40" s="19">
        <f t="shared" si="6"/>
        <v>2821.53</v>
      </c>
      <c r="H40" s="19">
        <f t="shared" si="6"/>
        <v>1.2524</v>
      </c>
      <c r="I40" s="19">
        <f t="shared" si="6"/>
        <v>1.7898000000000003</v>
      </c>
      <c r="J40" s="19">
        <f t="shared" si="6"/>
        <v>78.549999999999983</v>
      </c>
      <c r="K40" s="19">
        <f t="shared" si="6"/>
        <v>893.66</v>
      </c>
      <c r="L40" s="19">
        <f t="shared" si="6"/>
        <v>14.95</v>
      </c>
      <c r="M40" s="19">
        <f t="shared" si="6"/>
        <v>1168</v>
      </c>
      <c r="N40" s="19">
        <f t="shared" si="6"/>
        <v>1092.9000000000001</v>
      </c>
      <c r="O40" s="19">
        <f t="shared" si="6"/>
        <v>300.02999999999997</v>
      </c>
      <c r="P40" s="19">
        <f t="shared" si="6"/>
        <v>17.79</v>
      </c>
    </row>
    <row r="41" spans="1:17" ht="12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2" spans="1:17" x14ac:dyDescent="0.25">
      <c r="A42" s="15" t="s">
        <v>46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"/>
    </row>
    <row r="43" spans="1:17" ht="12.75" customHeight="1" x14ac:dyDescent="0.25">
      <c r="A43" s="15" t="s">
        <v>47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7" ht="12" customHeight="1" x14ac:dyDescent="0.25">
      <c r="A44" s="38" t="s">
        <v>2</v>
      </c>
      <c r="B44" s="37" t="s">
        <v>3</v>
      </c>
      <c r="C44" s="37" t="s">
        <v>4</v>
      </c>
      <c r="D44" s="38" t="s">
        <v>5</v>
      </c>
      <c r="E44" s="38"/>
      <c r="F44" s="38"/>
      <c r="G44" s="38" t="s">
        <v>6</v>
      </c>
      <c r="H44" s="38" t="s">
        <v>7</v>
      </c>
      <c r="I44" s="38"/>
      <c r="J44" s="38"/>
      <c r="K44" s="37" t="s">
        <v>8</v>
      </c>
      <c r="L44" s="37"/>
      <c r="M44" s="37"/>
      <c r="N44" s="37"/>
      <c r="O44" s="37"/>
      <c r="P44" s="37"/>
    </row>
    <row r="45" spans="1:17" ht="12" customHeight="1" x14ac:dyDescent="0.25">
      <c r="A45" s="38"/>
      <c r="B45" s="37"/>
      <c r="C45" s="37"/>
      <c r="D45" s="17" t="s">
        <v>55</v>
      </c>
      <c r="E45" s="17" t="s">
        <v>10</v>
      </c>
      <c r="F45" s="17" t="s">
        <v>11</v>
      </c>
      <c r="G45" s="38"/>
      <c r="H45" s="17" t="s">
        <v>12</v>
      </c>
      <c r="I45" s="17" t="s">
        <v>13</v>
      </c>
      <c r="J45" s="17" t="s">
        <v>14</v>
      </c>
      <c r="K45" s="17" t="s">
        <v>15</v>
      </c>
      <c r="L45" s="17" t="s">
        <v>16</v>
      </c>
      <c r="M45" s="17" t="s">
        <v>17</v>
      </c>
      <c r="N45" s="17" t="s">
        <v>18</v>
      </c>
      <c r="O45" s="17" t="s">
        <v>40</v>
      </c>
      <c r="P45" s="17" t="s">
        <v>41</v>
      </c>
    </row>
    <row r="46" spans="1:17" ht="10.5" customHeight="1" x14ac:dyDescent="0.25">
      <c r="A46" s="13"/>
      <c r="B46" s="38" t="s">
        <v>19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</row>
    <row r="47" spans="1:17" ht="22.5" x14ac:dyDescent="0.25">
      <c r="A47" s="13">
        <v>20</v>
      </c>
      <c r="B47" s="17" t="s">
        <v>148</v>
      </c>
      <c r="C47" s="13" t="s">
        <v>122</v>
      </c>
      <c r="D47" s="13">
        <v>6.14</v>
      </c>
      <c r="E47" s="13">
        <v>3.88</v>
      </c>
      <c r="F47" s="13">
        <v>11.6</v>
      </c>
      <c r="G47" s="13">
        <v>179</v>
      </c>
      <c r="H47" s="13">
        <v>0.09</v>
      </c>
      <c r="I47" s="13">
        <v>0.03</v>
      </c>
      <c r="J47" s="13">
        <v>7.94</v>
      </c>
      <c r="K47" s="13">
        <v>179.2</v>
      </c>
      <c r="L47" s="13">
        <v>3</v>
      </c>
      <c r="M47" s="13">
        <v>185.7</v>
      </c>
      <c r="N47" s="13">
        <v>185.4</v>
      </c>
      <c r="O47" s="13">
        <v>26.8</v>
      </c>
      <c r="P47" s="13">
        <v>1.06</v>
      </c>
    </row>
    <row r="48" spans="1:17" ht="13.5" customHeight="1" x14ac:dyDescent="0.25">
      <c r="A48" s="13">
        <v>12</v>
      </c>
      <c r="B48" s="17" t="s">
        <v>124</v>
      </c>
      <c r="C48" s="13">
        <v>180</v>
      </c>
      <c r="D48" s="13">
        <v>4.3</v>
      </c>
      <c r="E48" s="13">
        <v>5.3</v>
      </c>
      <c r="F48" s="13">
        <v>31.5</v>
      </c>
      <c r="G48" s="13">
        <v>88</v>
      </c>
      <c r="H48" s="13">
        <v>7.0000000000000007E-2</v>
      </c>
      <c r="I48" s="13">
        <v>0.01</v>
      </c>
      <c r="J48" s="13">
        <v>0.98</v>
      </c>
      <c r="K48" s="13">
        <v>0</v>
      </c>
      <c r="L48" s="13">
        <v>0.4</v>
      </c>
      <c r="M48" s="13">
        <v>15</v>
      </c>
      <c r="N48" s="13">
        <v>43.4</v>
      </c>
      <c r="O48" s="13">
        <v>5.13</v>
      </c>
      <c r="P48" s="13">
        <v>0.56000000000000005</v>
      </c>
    </row>
    <row r="49" spans="1:16" ht="13.5" customHeight="1" x14ac:dyDescent="0.25">
      <c r="A49" s="13">
        <v>62</v>
      </c>
      <c r="B49" s="17" t="s">
        <v>48</v>
      </c>
      <c r="C49" s="13">
        <v>200</v>
      </c>
      <c r="D49" s="13">
        <v>5.2</v>
      </c>
      <c r="E49" s="13">
        <v>3.62</v>
      </c>
      <c r="F49" s="13">
        <v>18.5</v>
      </c>
      <c r="G49" s="13">
        <v>118.7</v>
      </c>
      <c r="H49" s="13">
        <v>0.06</v>
      </c>
      <c r="I49" s="13">
        <v>0.08</v>
      </c>
      <c r="J49" s="13">
        <v>1.6</v>
      </c>
      <c r="K49" s="13">
        <v>0</v>
      </c>
      <c r="L49" s="13">
        <v>0</v>
      </c>
      <c r="M49" s="13">
        <v>52.94</v>
      </c>
      <c r="N49" s="13">
        <v>0</v>
      </c>
      <c r="O49" s="13">
        <v>11.8</v>
      </c>
      <c r="P49" s="13">
        <v>0.54</v>
      </c>
    </row>
    <row r="50" spans="1:16" ht="13.5" customHeight="1" x14ac:dyDescent="0.25">
      <c r="A50" s="13">
        <v>68</v>
      </c>
      <c r="B50" s="17" t="s">
        <v>21</v>
      </c>
      <c r="C50" s="18" t="s">
        <v>127</v>
      </c>
      <c r="D50" s="13">
        <v>3.2</v>
      </c>
      <c r="E50" s="13">
        <v>5.6</v>
      </c>
      <c r="F50" s="13">
        <v>14.4</v>
      </c>
      <c r="G50" s="13">
        <v>158.30000000000001</v>
      </c>
      <c r="H50" s="13">
        <v>7.0000000000000007E-2</v>
      </c>
      <c r="I50" s="13">
        <v>0.09</v>
      </c>
      <c r="J50" s="13">
        <v>3.2</v>
      </c>
      <c r="K50" s="13">
        <v>0.3</v>
      </c>
      <c r="L50" s="13">
        <v>0</v>
      </c>
      <c r="M50" s="13">
        <v>3.2</v>
      </c>
      <c r="N50" s="13">
        <v>5.8</v>
      </c>
      <c r="O50" s="13">
        <v>16.3</v>
      </c>
      <c r="P50" s="13">
        <v>1.1000000000000001</v>
      </c>
    </row>
    <row r="51" spans="1:16" ht="12.75" customHeight="1" x14ac:dyDescent="0.25">
      <c r="A51" s="19"/>
      <c r="B51" s="20" t="s">
        <v>25</v>
      </c>
      <c r="C51" s="19">
        <v>570</v>
      </c>
      <c r="D51" s="19">
        <f>SUM(D47:D50)</f>
        <v>18.84</v>
      </c>
      <c r="E51" s="19">
        <f t="shared" ref="E51:P51" si="7">SUM(E47:E50)</f>
        <v>18.399999999999999</v>
      </c>
      <c r="F51" s="19">
        <f t="shared" si="7"/>
        <v>76</v>
      </c>
      <c r="G51" s="19">
        <f t="shared" si="7"/>
        <v>544</v>
      </c>
      <c r="H51" s="19">
        <f t="shared" si="7"/>
        <v>0.29000000000000004</v>
      </c>
      <c r="I51" s="19">
        <f t="shared" si="7"/>
        <v>0.21</v>
      </c>
      <c r="J51" s="19">
        <f t="shared" si="7"/>
        <v>13.719999999999999</v>
      </c>
      <c r="K51" s="19">
        <f t="shared" si="7"/>
        <v>179.5</v>
      </c>
      <c r="L51" s="19">
        <f t="shared" si="7"/>
        <v>3.4</v>
      </c>
      <c r="M51" s="19">
        <f t="shared" si="7"/>
        <v>256.83999999999997</v>
      </c>
      <c r="N51" s="19">
        <f t="shared" si="7"/>
        <v>234.60000000000002</v>
      </c>
      <c r="O51" s="19">
        <f t="shared" si="7"/>
        <v>60.03</v>
      </c>
      <c r="P51" s="19">
        <f t="shared" si="7"/>
        <v>3.2600000000000002</v>
      </c>
    </row>
    <row r="52" spans="1:16" ht="12" customHeight="1" x14ac:dyDescent="0.25">
      <c r="A52" s="13"/>
      <c r="B52" s="38" t="s">
        <v>23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</row>
    <row r="53" spans="1:16" ht="13.5" customHeight="1" x14ac:dyDescent="0.25">
      <c r="A53" s="13">
        <v>61</v>
      </c>
      <c r="B53" s="17" t="s">
        <v>49</v>
      </c>
      <c r="C53" s="13">
        <v>200</v>
      </c>
      <c r="D53" s="13">
        <v>0</v>
      </c>
      <c r="E53" s="13">
        <v>0</v>
      </c>
      <c r="F53" s="13">
        <v>15.3</v>
      </c>
      <c r="G53" s="13">
        <v>49.6</v>
      </c>
      <c r="H53" s="13">
        <v>0.02</v>
      </c>
      <c r="I53" s="13">
        <v>0.02</v>
      </c>
      <c r="J53" s="13">
        <v>5.6</v>
      </c>
      <c r="K53" s="13">
        <v>0.03</v>
      </c>
      <c r="L53" s="13">
        <v>0</v>
      </c>
      <c r="M53" s="13">
        <v>3.2</v>
      </c>
      <c r="N53" s="13">
        <v>15.8</v>
      </c>
      <c r="O53" s="13">
        <v>4</v>
      </c>
      <c r="P53" s="13">
        <v>0</v>
      </c>
    </row>
    <row r="54" spans="1:16" ht="13.5" customHeight="1" x14ac:dyDescent="0.25">
      <c r="A54" s="13"/>
      <c r="B54" s="17" t="s">
        <v>44</v>
      </c>
      <c r="C54" s="13">
        <v>30</v>
      </c>
      <c r="D54" s="13">
        <v>4.5999999999999996</v>
      </c>
      <c r="E54" s="13">
        <v>4.8</v>
      </c>
      <c r="F54" s="13">
        <v>5.0999999999999996</v>
      </c>
      <c r="G54" s="13">
        <v>86.1</v>
      </c>
      <c r="H54" s="13">
        <v>0.05</v>
      </c>
      <c r="I54" s="13">
        <v>7.0000000000000007E-2</v>
      </c>
      <c r="J54" s="13">
        <v>0</v>
      </c>
      <c r="K54" s="13">
        <v>43</v>
      </c>
      <c r="L54" s="13">
        <v>0.75</v>
      </c>
      <c r="M54" s="13">
        <v>56.7</v>
      </c>
      <c r="N54" s="13">
        <v>44.3</v>
      </c>
      <c r="O54" s="13">
        <v>12.6</v>
      </c>
      <c r="P54" s="13">
        <v>0.9</v>
      </c>
    </row>
    <row r="55" spans="1:16" ht="12.75" customHeight="1" x14ac:dyDescent="0.25">
      <c r="A55" s="19"/>
      <c r="B55" s="20" t="s">
        <v>25</v>
      </c>
      <c r="C55" s="19">
        <v>230</v>
      </c>
      <c r="D55" s="19">
        <f>SUM(D53:D54)</f>
        <v>4.5999999999999996</v>
      </c>
      <c r="E55" s="19">
        <f t="shared" ref="E55:P55" si="8">SUM(E53:E54)</f>
        <v>4.8</v>
      </c>
      <c r="F55" s="19">
        <f t="shared" si="8"/>
        <v>20.399999999999999</v>
      </c>
      <c r="G55" s="19">
        <f t="shared" si="8"/>
        <v>135.69999999999999</v>
      </c>
      <c r="H55" s="19">
        <f t="shared" si="8"/>
        <v>7.0000000000000007E-2</v>
      </c>
      <c r="I55" s="19">
        <f t="shared" si="8"/>
        <v>9.0000000000000011E-2</v>
      </c>
      <c r="J55" s="19">
        <f t="shared" si="8"/>
        <v>5.6</v>
      </c>
      <c r="K55" s="19">
        <f t="shared" si="8"/>
        <v>43.03</v>
      </c>
      <c r="L55" s="19">
        <f t="shared" si="8"/>
        <v>0.75</v>
      </c>
      <c r="M55" s="19">
        <f t="shared" si="8"/>
        <v>59.900000000000006</v>
      </c>
      <c r="N55" s="19">
        <f t="shared" si="8"/>
        <v>60.099999999999994</v>
      </c>
      <c r="O55" s="19">
        <f t="shared" si="8"/>
        <v>16.600000000000001</v>
      </c>
      <c r="P55" s="19">
        <f t="shared" si="8"/>
        <v>0.9</v>
      </c>
    </row>
    <row r="56" spans="1:16" ht="12" customHeight="1" x14ac:dyDescent="0.25">
      <c r="A56" s="13"/>
      <c r="B56" s="38" t="s">
        <v>26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</row>
    <row r="57" spans="1:16" ht="12.75" customHeight="1" x14ac:dyDescent="0.25">
      <c r="A57" s="13">
        <v>66</v>
      </c>
      <c r="B57" s="17" t="s">
        <v>50</v>
      </c>
      <c r="C57" s="13">
        <v>100</v>
      </c>
      <c r="D57" s="13">
        <v>0.8</v>
      </c>
      <c r="E57" s="13">
        <v>5</v>
      </c>
      <c r="F57" s="13">
        <v>6.1</v>
      </c>
      <c r="G57" s="13">
        <v>73</v>
      </c>
      <c r="H57" s="13">
        <v>0.02</v>
      </c>
      <c r="I57" s="13">
        <v>0</v>
      </c>
      <c r="J57" s="13">
        <v>13.5</v>
      </c>
      <c r="K57" s="13">
        <v>0</v>
      </c>
      <c r="L57" s="13">
        <v>0</v>
      </c>
      <c r="M57" s="13">
        <v>51</v>
      </c>
      <c r="N57" s="13">
        <v>57</v>
      </c>
      <c r="O57" s="13">
        <v>16</v>
      </c>
      <c r="P57" s="13">
        <v>1.2</v>
      </c>
    </row>
    <row r="58" spans="1:16" ht="13.5" customHeight="1" x14ac:dyDescent="0.25">
      <c r="A58" s="13">
        <v>8</v>
      </c>
      <c r="B58" s="17" t="s">
        <v>51</v>
      </c>
      <c r="C58" s="13">
        <v>250</v>
      </c>
      <c r="D58" s="13">
        <v>7.95</v>
      </c>
      <c r="E58" s="13">
        <v>6.3</v>
      </c>
      <c r="F58" s="13">
        <v>62.7</v>
      </c>
      <c r="G58" s="13">
        <v>362.5</v>
      </c>
      <c r="H58" s="13">
        <v>0.15</v>
      </c>
      <c r="I58" s="13">
        <v>0.32</v>
      </c>
      <c r="J58" s="13">
        <v>10.5</v>
      </c>
      <c r="K58" s="13">
        <v>156.4</v>
      </c>
      <c r="L58" s="13">
        <v>1.3</v>
      </c>
      <c r="M58" s="13">
        <v>227</v>
      </c>
      <c r="N58" s="13">
        <v>127.3</v>
      </c>
      <c r="O58" s="13">
        <v>47.1</v>
      </c>
      <c r="P58" s="13">
        <v>2.5499999999999998</v>
      </c>
    </row>
    <row r="59" spans="1:16" ht="13.5" customHeight="1" x14ac:dyDescent="0.25">
      <c r="A59" s="40">
        <v>24</v>
      </c>
      <c r="B59" s="17" t="s">
        <v>98</v>
      </c>
      <c r="C59" s="13">
        <v>220</v>
      </c>
      <c r="D59" s="13">
        <v>18.399999999999999</v>
      </c>
      <c r="E59" s="13">
        <v>19.7</v>
      </c>
      <c r="F59" s="13">
        <v>50.6</v>
      </c>
      <c r="G59" s="13">
        <v>339.8</v>
      </c>
      <c r="H59" s="13">
        <v>7.0000000000000007E-2</v>
      </c>
      <c r="I59" s="13">
        <v>0.13400000000000001</v>
      </c>
      <c r="J59" s="13">
        <v>0.8</v>
      </c>
      <c r="K59" s="13">
        <v>155</v>
      </c>
      <c r="L59" s="13">
        <v>0.8</v>
      </c>
      <c r="M59" s="13">
        <v>115.9</v>
      </c>
      <c r="N59" s="13">
        <v>164.1</v>
      </c>
      <c r="O59" s="13">
        <v>19.3</v>
      </c>
      <c r="P59" s="13">
        <v>0.93</v>
      </c>
    </row>
    <row r="60" spans="1:16" ht="12.75" customHeight="1" x14ac:dyDescent="0.25">
      <c r="A60" s="13">
        <v>57</v>
      </c>
      <c r="B60" s="17" t="s">
        <v>95</v>
      </c>
      <c r="C60" s="13">
        <v>200</v>
      </c>
      <c r="D60" s="13">
        <v>0.1</v>
      </c>
      <c r="E60" s="13">
        <v>0</v>
      </c>
      <c r="F60" s="13">
        <v>9.4</v>
      </c>
      <c r="G60" s="13">
        <v>37.4</v>
      </c>
      <c r="H60" s="13">
        <v>0</v>
      </c>
      <c r="I60" s="13">
        <v>0</v>
      </c>
      <c r="J60" s="13">
        <v>0</v>
      </c>
      <c r="K60" s="13">
        <v>0</v>
      </c>
      <c r="L60" s="13">
        <v>0.6</v>
      </c>
      <c r="M60" s="13">
        <v>0</v>
      </c>
      <c r="N60" s="13">
        <v>5.2</v>
      </c>
      <c r="O60" s="13">
        <v>4.5999999999999996</v>
      </c>
      <c r="P60" s="13">
        <v>0.5</v>
      </c>
    </row>
    <row r="61" spans="1:16" ht="13.5" customHeight="1" x14ac:dyDescent="0.25">
      <c r="A61" s="13">
        <v>83</v>
      </c>
      <c r="B61" s="17" t="s">
        <v>30</v>
      </c>
      <c r="C61" s="13">
        <v>40</v>
      </c>
      <c r="D61" s="13">
        <v>3.83</v>
      </c>
      <c r="E61" s="13">
        <v>1.25</v>
      </c>
      <c r="F61" s="13">
        <v>5.37</v>
      </c>
      <c r="G61" s="13">
        <v>139.80000000000001</v>
      </c>
      <c r="H61" s="13">
        <v>0.25</v>
      </c>
      <c r="I61" s="13">
        <v>0.05</v>
      </c>
      <c r="J61" s="13">
        <v>0</v>
      </c>
      <c r="K61" s="13">
        <v>5</v>
      </c>
      <c r="L61" s="13">
        <v>2.5</v>
      </c>
      <c r="M61" s="13">
        <v>27</v>
      </c>
      <c r="N61" s="13">
        <v>67.2</v>
      </c>
      <c r="O61" s="13">
        <v>18</v>
      </c>
      <c r="P61" s="13">
        <v>1.1200000000000001</v>
      </c>
    </row>
    <row r="62" spans="1:16" ht="12.75" customHeight="1" x14ac:dyDescent="0.25">
      <c r="A62" s="19"/>
      <c r="B62" s="20" t="s">
        <v>25</v>
      </c>
      <c r="C62" s="19">
        <v>810</v>
      </c>
      <c r="D62" s="19">
        <f t="shared" ref="D62:P62" si="9">SUM(D57:D61)</f>
        <v>31.08</v>
      </c>
      <c r="E62" s="19">
        <f t="shared" si="9"/>
        <v>32.25</v>
      </c>
      <c r="F62" s="19">
        <f t="shared" si="9"/>
        <v>134.17000000000002</v>
      </c>
      <c r="G62" s="19">
        <f t="shared" si="9"/>
        <v>952.5</v>
      </c>
      <c r="H62" s="19">
        <f t="shared" si="9"/>
        <v>0.49</v>
      </c>
      <c r="I62" s="19">
        <f t="shared" si="9"/>
        <v>0.504</v>
      </c>
      <c r="J62" s="19">
        <f t="shared" si="9"/>
        <v>24.8</v>
      </c>
      <c r="K62" s="19">
        <f t="shared" si="9"/>
        <v>316.39999999999998</v>
      </c>
      <c r="L62" s="19">
        <f t="shared" si="9"/>
        <v>5.2</v>
      </c>
      <c r="M62" s="19">
        <f t="shared" si="9"/>
        <v>420.9</v>
      </c>
      <c r="N62" s="19">
        <f t="shared" si="9"/>
        <v>420.79999999999995</v>
      </c>
      <c r="O62" s="19">
        <f t="shared" si="9"/>
        <v>105</v>
      </c>
      <c r="P62" s="19">
        <f t="shared" si="9"/>
        <v>6.3</v>
      </c>
    </row>
    <row r="63" spans="1:16" ht="12" customHeight="1" x14ac:dyDescent="0.25">
      <c r="A63" s="13"/>
      <c r="B63" s="38" t="s">
        <v>32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</row>
    <row r="64" spans="1:16" ht="12" customHeight="1" x14ac:dyDescent="0.25">
      <c r="A64" s="13">
        <v>58</v>
      </c>
      <c r="B64" s="17" t="s">
        <v>20</v>
      </c>
      <c r="C64" s="13">
        <v>200</v>
      </c>
      <c r="D64" s="13">
        <v>4.0999999999999996</v>
      </c>
      <c r="E64" s="13">
        <v>2.4</v>
      </c>
      <c r="F64" s="13">
        <v>24.5</v>
      </c>
      <c r="G64" s="13">
        <v>107.4</v>
      </c>
      <c r="H64" s="13">
        <v>0.03</v>
      </c>
      <c r="I64" s="13">
        <v>0.01</v>
      </c>
      <c r="J64" s="13">
        <v>1</v>
      </c>
      <c r="K64" s="13">
        <v>34</v>
      </c>
      <c r="L64" s="13">
        <v>0</v>
      </c>
      <c r="M64" s="13">
        <v>116.75</v>
      </c>
      <c r="N64" s="13">
        <v>88.8</v>
      </c>
      <c r="O64" s="13">
        <v>18.260000000000002</v>
      </c>
      <c r="P64" s="13">
        <v>0.38</v>
      </c>
    </row>
    <row r="65" spans="1:16" ht="12" customHeight="1" x14ac:dyDescent="0.25">
      <c r="A65" s="13"/>
      <c r="B65" s="17" t="s">
        <v>53</v>
      </c>
      <c r="C65" s="13">
        <v>30</v>
      </c>
      <c r="D65" s="13">
        <v>8.6999999999999993</v>
      </c>
      <c r="E65" s="13">
        <v>11.07</v>
      </c>
      <c r="F65" s="13">
        <v>22.8</v>
      </c>
      <c r="G65" s="13">
        <v>214.2</v>
      </c>
      <c r="H65" s="13">
        <v>0.18</v>
      </c>
      <c r="I65" s="13">
        <v>0.16</v>
      </c>
      <c r="J65" s="13">
        <v>0</v>
      </c>
      <c r="K65" s="13">
        <v>101</v>
      </c>
      <c r="L65" s="13">
        <v>1.8</v>
      </c>
      <c r="M65" s="13">
        <v>23</v>
      </c>
      <c r="N65" s="13">
        <v>44.3</v>
      </c>
      <c r="O65" s="13">
        <v>9.3000000000000007</v>
      </c>
      <c r="P65" s="13">
        <v>1.1200000000000001</v>
      </c>
    </row>
    <row r="66" spans="1:16" ht="13.5" customHeight="1" x14ac:dyDescent="0.25">
      <c r="A66" s="13"/>
      <c r="B66" s="17" t="s">
        <v>33</v>
      </c>
      <c r="C66" s="13">
        <v>100</v>
      </c>
      <c r="D66" s="13">
        <v>0.33</v>
      </c>
      <c r="E66" s="13">
        <v>0.33</v>
      </c>
      <c r="F66" s="13">
        <v>10.3</v>
      </c>
      <c r="G66" s="13">
        <v>86.4</v>
      </c>
      <c r="H66" s="13">
        <v>0</v>
      </c>
      <c r="I66" s="13">
        <v>0.1</v>
      </c>
      <c r="J66" s="13">
        <v>9.5</v>
      </c>
      <c r="K66" s="13">
        <v>0</v>
      </c>
      <c r="L66" s="13">
        <v>0.45</v>
      </c>
      <c r="M66" s="13">
        <v>34</v>
      </c>
      <c r="N66" s="13">
        <v>54</v>
      </c>
      <c r="O66" s="13">
        <v>14.7</v>
      </c>
      <c r="P66" s="13">
        <v>1.2</v>
      </c>
    </row>
    <row r="67" spans="1:16" ht="13.5" customHeight="1" x14ac:dyDescent="0.25">
      <c r="A67" s="19"/>
      <c r="B67" s="20" t="s">
        <v>25</v>
      </c>
      <c r="C67" s="19">
        <v>330</v>
      </c>
      <c r="D67" s="19">
        <f>SUM(D64:D66)</f>
        <v>13.129999999999999</v>
      </c>
      <c r="E67" s="19">
        <f t="shared" ref="E67:P67" si="10">SUM(E64:E66)</f>
        <v>13.8</v>
      </c>
      <c r="F67" s="19">
        <f t="shared" si="10"/>
        <v>57.599999999999994</v>
      </c>
      <c r="G67" s="19">
        <f t="shared" si="10"/>
        <v>408</v>
      </c>
      <c r="H67" s="19">
        <f t="shared" si="10"/>
        <v>0.21</v>
      </c>
      <c r="I67" s="19">
        <f t="shared" si="10"/>
        <v>0.27</v>
      </c>
      <c r="J67" s="19">
        <f t="shared" si="10"/>
        <v>10.5</v>
      </c>
      <c r="K67" s="19">
        <f t="shared" si="10"/>
        <v>135</v>
      </c>
      <c r="L67" s="19">
        <f t="shared" si="10"/>
        <v>2.25</v>
      </c>
      <c r="M67" s="19">
        <f t="shared" si="10"/>
        <v>173.75</v>
      </c>
      <c r="N67" s="19">
        <f t="shared" si="10"/>
        <v>187.1</v>
      </c>
      <c r="O67" s="19">
        <f t="shared" si="10"/>
        <v>42.260000000000005</v>
      </c>
      <c r="P67" s="19">
        <f t="shared" si="10"/>
        <v>2.7</v>
      </c>
    </row>
    <row r="68" spans="1:16" ht="10.5" customHeight="1" x14ac:dyDescent="0.25">
      <c r="A68" s="13"/>
      <c r="B68" s="38" t="s">
        <v>34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</row>
    <row r="69" spans="1:16" ht="12.75" customHeight="1" x14ac:dyDescent="0.25">
      <c r="A69" s="13">
        <v>23</v>
      </c>
      <c r="B69" s="17" t="s">
        <v>75</v>
      </c>
      <c r="C69" s="13">
        <v>100</v>
      </c>
      <c r="D69" s="13">
        <v>0.25</v>
      </c>
      <c r="E69" s="13">
        <v>0.8</v>
      </c>
      <c r="F69" s="13">
        <v>18.5</v>
      </c>
      <c r="G69" s="13">
        <v>110.5</v>
      </c>
      <c r="H69" s="13">
        <v>0.03</v>
      </c>
      <c r="I69" s="13">
        <v>0.5</v>
      </c>
      <c r="J69" s="13">
        <v>13.5</v>
      </c>
      <c r="K69" s="13">
        <v>1.2999999999999999E-2</v>
      </c>
      <c r="L69" s="13">
        <v>0.09</v>
      </c>
      <c r="M69" s="13">
        <v>75.3</v>
      </c>
      <c r="N69" s="13">
        <v>15.1</v>
      </c>
      <c r="O69" s="13">
        <v>8.1300000000000008</v>
      </c>
      <c r="P69" s="13">
        <v>1.1100000000000001</v>
      </c>
    </row>
    <row r="70" spans="1:16" ht="13.5" customHeight="1" x14ac:dyDescent="0.25">
      <c r="A70" s="40">
        <v>75</v>
      </c>
      <c r="B70" s="17" t="s">
        <v>131</v>
      </c>
      <c r="C70" s="13" t="s">
        <v>125</v>
      </c>
      <c r="D70" s="13">
        <v>8.6999999999999993</v>
      </c>
      <c r="E70" s="13">
        <v>10.199999999999999</v>
      </c>
      <c r="F70" s="13">
        <v>8.8000000000000007</v>
      </c>
      <c r="G70" s="13">
        <v>83.5</v>
      </c>
      <c r="H70" s="13">
        <v>0.06</v>
      </c>
      <c r="I70" s="13">
        <v>0.08</v>
      </c>
      <c r="J70" s="13">
        <v>0.8</v>
      </c>
      <c r="K70" s="13">
        <v>140</v>
      </c>
      <c r="L70" s="13">
        <v>0.23</v>
      </c>
      <c r="M70" s="13">
        <v>7.6</v>
      </c>
      <c r="N70" s="13">
        <v>34.700000000000003</v>
      </c>
      <c r="O70" s="13">
        <v>7.51</v>
      </c>
      <c r="P70" s="13">
        <v>0.15</v>
      </c>
    </row>
    <row r="71" spans="1:16" ht="14.25" customHeight="1" x14ac:dyDescent="0.25">
      <c r="A71" s="13">
        <v>11</v>
      </c>
      <c r="B71" s="17" t="s">
        <v>29</v>
      </c>
      <c r="C71" s="13">
        <v>180</v>
      </c>
      <c r="D71" s="13">
        <v>4.0999999999999996</v>
      </c>
      <c r="E71" s="13">
        <v>4.3</v>
      </c>
      <c r="F71" s="13">
        <v>14.3</v>
      </c>
      <c r="G71" s="13">
        <v>54.13</v>
      </c>
      <c r="H71" s="13">
        <v>0.04</v>
      </c>
      <c r="I71" s="13">
        <v>0</v>
      </c>
      <c r="J71" s="13">
        <v>1.6</v>
      </c>
      <c r="K71" s="13">
        <v>32</v>
      </c>
      <c r="L71" s="13">
        <v>0.04</v>
      </c>
      <c r="M71" s="13">
        <v>94.3</v>
      </c>
      <c r="N71" s="13">
        <v>51.9</v>
      </c>
      <c r="O71" s="13">
        <v>14.47</v>
      </c>
      <c r="P71" s="13">
        <v>0.2</v>
      </c>
    </row>
    <row r="72" spans="1:16" ht="12" customHeight="1" x14ac:dyDescent="0.25">
      <c r="A72" s="13">
        <v>67</v>
      </c>
      <c r="B72" s="17" t="s">
        <v>39</v>
      </c>
      <c r="C72" s="18" t="str">
        <f>"20/10"</f>
        <v>20/10</v>
      </c>
      <c r="D72" s="13">
        <v>1.98</v>
      </c>
      <c r="E72" s="13">
        <v>4.4000000000000004</v>
      </c>
      <c r="F72" s="13">
        <v>20.100000000000001</v>
      </c>
      <c r="G72" s="13">
        <v>98.75</v>
      </c>
      <c r="H72" s="13">
        <v>0.05</v>
      </c>
      <c r="I72" s="13">
        <v>4.7999999999999996E-3</v>
      </c>
      <c r="J72" s="13">
        <v>0</v>
      </c>
      <c r="K72" s="13">
        <v>0.3</v>
      </c>
      <c r="L72" s="13">
        <v>0.3</v>
      </c>
      <c r="M72" s="13">
        <v>6.35</v>
      </c>
      <c r="N72" s="13">
        <v>68.2</v>
      </c>
      <c r="O72" s="13">
        <v>8.25</v>
      </c>
      <c r="P72" s="13">
        <v>0.51</v>
      </c>
    </row>
    <row r="73" spans="1:16" ht="12" customHeight="1" x14ac:dyDescent="0.25">
      <c r="A73" s="13">
        <v>83</v>
      </c>
      <c r="B73" s="17" t="s">
        <v>30</v>
      </c>
      <c r="C73" s="13">
        <v>40</v>
      </c>
      <c r="D73" s="13">
        <v>3.83</v>
      </c>
      <c r="E73" s="13">
        <v>1.25</v>
      </c>
      <c r="F73" s="13">
        <v>5.37</v>
      </c>
      <c r="G73" s="13">
        <v>139.80000000000001</v>
      </c>
      <c r="H73" s="13">
        <v>0.25</v>
      </c>
      <c r="I73" s="13">
        <v>0.05</v>
      </c>
      <c r="J73" s="13">
        <v>0</v>
      </c>
      <c r="K73" s="13">
        <v>5</v>
      </c>
      <c r="L73" s="13">
        <v>2.5</v>
      </c>
      <c r="M73" s="13">
        <v>27</v>
      </c>
      <c r="N73" s="13">
        <v>67.2</v>
      </c>
      <c r="O73" s="13">
        <v>18</v>
      </c>
      <c r="P73" s="13">
        <v>1.1200000000000001</v>
      </c>
    </row>
    <row r="74" spans="1:16" ht="12" customHeight="1" x14ac:dyDescent="0.25">
      <c r="A74" s="13">
        <v>57</v>
      </c>
      <c r="B74" s="17" t="s">
        <v>95</v>
      </c>
      <c r="C74" s="13">
        <v>200</v>
      </c>
      <c r="D74" s="13">
        <v>0.1</v>
      </c>
      <c r="E74" s="13">
        <v>0</v>
      </c>
      <c r="F74" s="13">
        <v>9.4</v>
      </c>
      <c r="G74" s="13">
        <v>37.4</v>
      </c>
      <c r="H74" s="13">
        <v>0</v>
      </c>
      <c r="I74" s="13">
        <v>0</v>
      </c>
      <c r="J74" s="13">
        <v>0</v>
      </c>
      <c r="K74" s="13">
        <v>0</v>
      </c>
      <c r="L74" s="13">
        <v>0.6</v>
      </c>
      <c r="M74" s="13">
        <v>0</v>
      </c>
      <c r="N74" s="13">
        <v>5.2</v>
      </c>
      <c r="O74" s="13">
        <v>4.5999999999999996</v>
      </c>
      <c r="P74" s="13">
        <v>0.5</v>
      </c>
    </row>
    <row r="75" spans="1:16" ht="12.75" customHeight="1" x14ac:dyDescent="0.25">
      <c r="A75" s="19"/>
      <c r="B75" s="20" t="s">
        <v>25</v>
      </c>
      <c r="C75" s="19">
        <v>650</v>
      </c>
      <c r="D75" s="19">
        <f>SUM(D69:D74)</f>
        <v>18.96</v>
      </c>
      <c r="E75" s="19">
        <f t="shared" ref="E75:P75" si="11">SUM(E69:E74)</f>
        <v>20.950000000000003</v>
      </c>
      <c r="F75" s="19">
        <f t="shared" si="11"/>
        <v>76.470000000000013</v>
      </c>
      <c r="G75" s="19">
        <f t="shared" si="11"/>
        <v>524.08000000000004</v>
      </c>
      <c r="H75" s="19">
        <f t="shared" si="11"/>
        <v>0.43</v>
      </c>
      <c r="I75" s="19">
        <f t="shared" si="11"/>
        <v>0.63480000000000003</v>
      </c>
      <c r="J75" s="19">
        <f t="shared" si="11"/>
        <v>15.9</v>
      </c>
      <c r="K75" s="19">
        <f t="shared" si="11"/>
        <v>177.31300000000002</v>
      </c>
      <c r="L75" s="19">
        <f t="shared" si="11"/>
        <v>3.7600000000000002</v>
      </c>
      <c r="M75" s="19">
        <f t="shared" si="11"/>
        <v>210.54999999999998</v>
      </c>
      <c r="N75" s="19">
        <f t="shared" si="11"/>
        <v>242.3</v>
      </c>
      <c r="O75" s="19">
        <f t="shared" si="11"/>
        <v>60.96</v>
      </c>
      <c r="P75" s="19">
        <f t="shared" si="11"/>
        <v>3.59</v>
      </c>
    </row>
    <row r="76" spans="1:16" ht="10.5" customHeight="1" x14ac:dyDescent="0.25">
      <c r="A76" s="13"/>
      <c r="B76" s="38" t="s">
        <v>42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12.75" customHeight="1" x14ac:dyDescent="0.25">
      <c r="A77" s="13">
        <v>71</v>
      </c>
      <c r="B77" s="17" t="s">
        <v>151</v>
      </c>
      <c r="C77" s="13">
        <v>200</v>
      </c>
      <c r="D77" s="13">
        <v>3.35</v>
      </c>
      <c r="E77" s="13">
        <v>1.7</v>
      </c>
      <c r="F77" s="13">
        <v>8.9</v>
      </c>
      <c r="G77" s="13">
        <v>118.75</v>
      </c>
      <c r="H77" s="13">
        <v>0.03</v>
      </c>
      <c r="I77" s="13">
        <v>0.02</v>
      </c>
      <c r="J77" s="13">
        <v>0.05</v>
      </c>
      <c r="K77" s="13">
        <v>44.8</v>
      </c>
      <c r="L77" s="13">
        <v>0</v>
      </c>
      <c r="M77" s="13">
        <v>38.700000000000003</v>
      </c>
      <c r="N77" s="13">
        <v>54.7</v>
      </c>
      <c r="O77" s="13">
        <v>10.119999999999999</v>
      </c>
      <c r="P77" s="13">
        <v>0.16</v>
      </c>
    </row>
    <row r="78" spans="1:16" ht="12.75" customHeight="1" x14ac:dyDescent="0.25">
      <c r="A78" s="13"/>
      <c r="B78" s="17" t="s">
        <v>54</v>
      </c>
      <c r="C78" s="13">
        <v>30</v>
      </c>
      <c r="D78" s="13">
        <v>0.55000000000000004</v>
      </c>
      <c r="E78" s="13">
        <v>0.5</v>
      </c>
      <c r="F78" s="13">
        <v>12.9</v>
      </c>
      <c r="G78" s="13">
        <v>68.099999999999994</v>
      </c>
      <c r="H78" s="13">
        <v>0.03</v>
      </c>
      <c r="I78" s="13">
        <v>0</v>
      </c>
      <c r="J78" s="13">
        <v>0</v>
      </c>
      <c r="K78" s="13">
        <v>23</v>
      </c>
      <c r="L78" s="13">
        <v>0</v>
      </c>
      <c r="M78" s="13">
        <v>17.600000000000001</v>
      </c>
      <c r="N78" s="13">
        <v>44.9</v>
      </c>
      <c r="O78" s="13">
        <v>1.7</v>
      </c>
      <c r="P78" s="13">
        <v>0</v>
      </c>
    </row>
    <row r="79" spans="1:16" ht="12.75" customHeight="1" x14ac:dyDescent="0.25">
      <c r="A79" s="19"/>
      <c r="B79" s="20" t="s">
        <v>25</v>
      </c>
      <c r="C79" s="19">
        <v>230</v>
      </c>
      <c r="D79" s="19">
        <f>SUM(D77:D78)</f>
        <v>3.9000000000000004</v>
      </c>
      <c r="E79" s="19">
        <f t="shared" ref="E79:P79" si="12">SUM(E77:E78)</f>
        <v>2.2000000000000002</v>
      </c>
      <c r="F79" s="19">
        <f t="shared" si="12"/>
        <v>21.8</v>
      </c>
      <c r="G79" s="19">
        <f t="shared" si="12"/>
        <v>186.85</v>
      </c>
      <c r="H79" s="19">
        <f t="shared" si="12"/>
        <v>0.06</v>
      </c>
      <c r="I79" s="19">
        <f t="shared" si="12"/>
        <v>0.02</v>
      </c>
      <c r="J79" s="19">
        <f t="shared" si="12"/>
        <v>0.05</v>
      </c>
      <c r="K79" s="19">
        <f t="shared" si="12"/>
        <v>67.8</v>
      </c>
      <c r="L79" s="19">
        <f t="shared" si="12"/>
        <v>0</v>
      </c>
      <c r="M79" s="19">
        <f t="shared" si="12"/>
        <v>56.300000000000004</v>
      </c>
      <c r="N79" s="19">
        <f t="shared" si="12"/>
        <v>99.6</v>
      </c>
      <c r="O79" s="19">
        <f t="shared" si="12"/>
        <v>11.819999999999999</v>
      </c>
      <c r="P79" s="19">
        <f t="shared" si="12"/>
        <v>0.16</v>
      </c>
    </row>
    <row r="80" spans="1:16" ht="13.5" customHeight="1" x14ac:dyDescent="0.25">
      <c r="A80" s="19"/>
      <c r="B80" s="20" t="s">
        <v>45</v>
      </c>
      <c r="C80" s="19">
        <f t="shared" ref="C80:P80" si="13">C51+C55+C62+C67+C75+C79</f>
        <v>2820</v>
      </c>
      <c r="D80" s="19">
        <f t="shared" si="13"/>
        <v>90.509999999999991</v>
      </c>
      <c r="E80" s="19">
        <f t="shared" si="13"/>
        <v>92.4</v>
      </c>
      <c r="F80" s="19">
        <f t="shared" si="13"/>
        <v>386.44000000000005</v>
      </c>
      <c r="G80" s="19">
        <f t="shared" si="13"/>
        <v>2751.13</v>
      </c>
      <c r="H80" s="19">
        <f t="shared" si="13"/>
        <v>1.55</v>
      </c>
      <c r="I80" s="19">
        <f t="shared" si="13"/>
        <v>1.7288000000000001</v>
      </c>
      <c r="J80" s="19">
        <f t="shared" si="13"/>
        <v>70.570000000000007</v>
      </c>
      <c r="K80" s="19">
        <f t="shared" si="13"/>
        <v>919.04299999999989</v>
      </c>
      <c r="L80" s="19">
        <f t="shared" si="13"/>
        <v>15.360000000000001</v>
      </c>
      <c r="M80" s="19">
        <f t="shared" si="13"/>
        <v>1178.24</v>
      </c>
      <c r="N80" s="19">
        <f t="shared" si="13"/>
        <v>1244.5</v>
      </c>
      <c r="O80" s="19">
        <f t="shared" si="13"/>
        <v>296.66999999999996</v>
      </c>
      <c r="P80" s="19">
        <f t="shared" si="13"/>
        <v>16.91</v>
      </c>
    </row>
    <row r="81" spans="1:19" ht="14.2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</row>
    <row r="82" spans="1:19" ht="13.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</row>
    <row r="83" spans="1:19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</row>
    <row r="84" spans="1:19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</row>
    <row r="85" spans="1:19" x14ac:dyDescent="0.25">
      <c r="A85" s="25" t="s">
        <v>56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</row>
    <row r="86" spans="1:19" x14ac:dyDescent="0.25">
      <c r="A86" s="25" t="s">
        <v>57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87" spans="1:19" ht="13.5" customHeight="1" x14ac:dyDescent="0.25">
      <c r="A87" s="37" t="s">
        <v>2</v>
      </c>
      <c r="B87" s="37" t="s">
        <v>3</v>
      </c>
      <c r="C87" s="37" t="s">
        <v>4</v>
      </c>
      <c r="D87" s="37" t="s">
        <v>5</v>
      </c>
      <c r="E87" s="37"/>
      <c r="F87" s="37"/>
      <c r="G87" s="37" t="s">
        <v>6</v>
      </c>
      <c r="H87" s="37" t="s">
        <v>7</v>
      </c>
      <c r="I87" s="37"/>
      <c r="J87" s="37"/>
      <c r="K87" s="37" t="s">
        <v>8</v>
      </c>
      <c r="L87" s="37"/>
      <c r="M87" s="37"/>
      <c r="N87" s="37"/>
      <c r="O87" s="37"/>
      <c r="P87" s="37"/>
    </row>
    <row r="88" spans="1:19" ht="14.25" customHeight="1" x14ac:dyDescent="0.25">
      <c r="A88" s="37"/>
      <c r="B88" s="37"/>
      <c r="C88" s="37"/>
      <c r="D88" s="17" t="s">
        <v>9</v>
      </c>
      <c r="E88" s="17" t="s">
        <v>10</v>
      </c>
      <c r="F88" s="17" t="s">
        <v>11</v>
      </c>
      <c r="G88" s="37"/>
      <c r="H88" s="17" t="s">
        <v>12</v>
      </c>
      <c r="I88" s="17" t="s">
        <v>13</v>
      </c>
      <c r="J88" s="17" t="s">
        <v>14</v>
      </c>
      <c r="K88" s="17" t="s">
        <v>15</v>
      </c>
      <c r="L88" s="17" t="s">
        <v>16</v>
      </c>
      <c r="M88" s="17" t="s">
        <v>17</v>
      </c>
      <c r="N88" s="17" t="s">
        <v>18</v>
      </c>
      <c r="O88" s="17" t="s">
        <v>40</v>
      </c>
      <c r="P88" s="17" t="s">
        <v>41</v>
      </c>
    </row>
    <row r="89" spans="1:19" ht="12" customHeight="1" x14ac:dyDescent="0.25">
      <c r="A89" s="17"/>
      <c r="B89" s="39" t="s">
        <v>19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4"/>
      <c r="R89" s="4"/>
      <c r="S89" s="4"/>
    </row>
    <row r="90" spans="1:19" ht="11.25" customHeight="1" x14ac:dyDescent="0.25">
      <c r="A90" s="13">
        <v>41</v>
      </c>
      <c r="B90" s="17" t="s">
        <v>67</v>
      </c>
      <c r="C90" s="13" t="s">
        <v>144</v>
      </c>
      <c r="D90" s="13">
        <v>6.1</v>
      </c>
      <c r="E90" s="13">
        <v>5.8</v>
      </c>
      <c r="F90" s="13">
        <v>37.42</v>
      </c>
      <c r="G90" s="13">
        <v>215.6</v>
      </c>
      <c r="H90" s="13">
        <v>0.09</v>
      </c>
      <c r="I90" s="13">
        <v>0.21</v>
      </c>
      <c r="J90" s="13">
        <v>10.49</v>
      </c>
      <c r="K90" s="13">
        <v>145.69999999999999</v>
      </c>
      <c r="L90" s="13">
        <v>2.4</v>
      </c>
      <c r="M90" s="13">
        <v>65.900000000000006</v>
      </c>
      <c r="N90" s="13">
        <v>73.599999999999994</v>
      </c>
      <c r="O90" s="13">
        <v>10.28</v>
      </c>
      <c r="P90" s="13">
        <v>1.1200000000000001</v>
      </c>
    </row>
    <row r="91" spans="1:19" ht="12" customHeight="1" x14ac:dyDescent="0.25">
      <c r="A91" s="13">
        <v>58</v>
      </c>
      <c r="B91" s="17" t="s">
        <v>20</v>
      </c>
      <c r="C91" s="13">
        <v>200</v>
      </c>
      <c r="D91" s="13">
        <v>4.0999999999999996</v>
      </c>
      <c r="E91" s="13">
        <v>2.4</v>
      </c>
      <c r="F91" s="13">
        <v>24.5</v>
      </c>
      <c r="G91" s="13">
        <v>107.4</v>
      </c>
      <c r="H91" s="13">
        <v>0.03</v>
      </c>
      <c r="I91" s="13">
        <v>0.01</v>
      </c>
      <c r="J91" s="13">
        <v>1</v>
      </c>
      <c r="K91" s="13">
        <v>34</v>
      </c>
      <c r="L91" s="13">
        <v>0</v>
      </c>
      <c r="M91" s="13">
        <v>116.75</v>
      </c>
      <c r="N91" s="13">
        <v>128.80000000000001</v>
      </c>
      <c r="O91" s="13">
        <v>28.62</v>
      </c>
      <c r="P91" s="13">
        <v>0.38</v>
      </c>
      <c r="Q91" s="4"/>
      <c r="R91" s="4"/>
      <c r="S91" s="4"/>
    </row>
    <row r="92" spans="1:19" ht="12.75" customHeight="1" x14ac:dyDescent="0.25">
      <c r="A92" s="13">
        <v>68</v>
      </c>
      <c r="B92" s="17" t="s">
        <v>21</v>
      </c>
      <c r="C92" s="18" t="s">
        <v>127</v>
      </c>
      <c r="D92" s="13">
        <v>3.2</v>
      </c>
      <c r="E92" s="13">
        <v>5.6</v>
      </c>
      <c r="F92" s="13">
        <v>14.4</v>
      </c>
      <c r="G92" s="13">
        <v>158.30000000000001</v>
      </c>
      <c r="H92" s="13">
        <v>7.0000000000000007E-2</v>
      </c>
      <c r="I92" s="13">
        <v>0.09</v>
      </c>
      <c r="J92" s="13">
        <v>3.2</v>
      </c>
      <c r="K92" s="13">
        <v>0.3</v>
      </c>
      <c r="L92" s="13">
        <v>0</v>
      </c>
      <c r="M92" s="13">
        <v>3.2</v>
      </c>
      <c r="N92" s="13">
        <v>5.8</v>
      </c>
      <c r="O92" s="13">
        <v>16.3</v>
      </c>
      <c r="P92" s="13">
        <v>1.1000000000000001</v>
      </c>
    </row>
    <row r="93" spans="1:19" ht="12" customHeight="1" x14ac:dyDescent="0.25">
      <c r="A93" s="13">
        <v>78</v>
      </c>
      <c r="B93" s="17" t="s">
        <v>126</v>
      </c>
      <c r="C93" s="13">
        <v>40</v>
      </c>
      <c r="D93" s="13">
        <v>5.08</v>
      </c>
      <c r="E93" s="13">
        <v>4.5999999999999996</v>
      </c>
      <c r="F93" s="13">
        <v>0.28000000000000003</v>
      </c>
      <c r="G93" s="13">
        <v>62.8</v>
      </c>
      <c r="H93" s="13">
        <v>0.09</v>
      </c>
      <c r="I93" s="13">
        <v>2.4E-2</v>
      </c>
      <c r="J93" s="13">
        <v>0</v>
      </c>
      <c r="K93" s="13">
        <v>0</v>
      </c>
      <c r="L93" s="13">
        <v>0.6</v>
      </c>
      <c r="M93" s="13">
        <v>69.599999999999994</v>
      </c>
      <c r="N93" s="13">
        <v>32</v>
      </c>
      <c r="O93" s="13">
        <v>4.8</v>
      </c>
      <c r="P93" s="13">
        <v>1</v>
      </c>
    </row>
    <row r="94" spans="1:19" ht="10.5" customHeight="1" x14ac:dyDescent="0.25">
      <c r="A94" s="19"/>
      <c r="B94" s="20" t="s">
        <v>25</v>
      </c>
      <c r="C94" s="19">
        <v>530</v>
      </c>
      <c r="D94" s="19">
        <f>SUM(D90:D93)</f>
        <v>18.479999999999997</v>
      </c>
      <c r="E94" s="19">
        <f t="shared" ref="E94:P94" si="14">SUM(E90:E93)</f>
        <v>18.399999999999999</v>
      </c>
      <c r="F94" s="19">
        <f t="shared" si="14"/>
        <v>76.600000000000009</v>
      </c>
      <c r="G94" s="19">
        <f t="shared" si="14"/>
        <v>544.1</v>
      </c>
      <c r="H94" s="19">
        <f t="shared" si="14"/>
        <v>0.28000000000000003</v>
      </c>
      <c r="I94" s="19">
        <f t="shared" si="14"/>
        <v>0.33400000000000002</v>
      </c>
      <c r="J94" s="19">
        <f t="shared" si="14"/>
        <v>14.690000000000001</v>
      </c>
      <c r="K94" s="19">
        <f t="shared" si="14"/>
        <v>180</v>
      </c>
      <c r="L94" s="19">
        <f t="shared" si="14"/>
        <v>3</v>
      </c>
      <c r="M94" s="19">
        <f t="shared" si="14"/>
        <v>255.45</v>
      </c>
      <c r="N94" s="19">
        <f t="shared" si="14"/>
        <v>240.20000000000002</v>
      </c>
      <c r="O94" s="19">
        <f t="shared" si="14"/>
        <v>60</v>
      </c>
      <c r="P94" s="19">
        <f t="shared" si="14"/>
        <v>3.6</v>
      </c>
    </row>
    <row r="95" spans="1:19" ht="12.75" customHeight="1" x14ac:dyDescent="0.25">
      <c r="A95" s="13"/>
      <c r="B95" s="39" t="s">
        <v>23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</row>
    <row r="96" spans="1:19" ht="12" customHeight="1" x14ac:dyDescent="0.25">
      <c r="A96" s="13">
        <v>59</v>
      </c>
      <c r="B96" s="17" t="s">
        <v>43</v>
      </c>
      <c r="C96" s="13">
        <v>200</v>
      </c>
      <c r="D96" s="13">
        <v>0.2</v>
      </c>
      <c r="E96" s="13">
        <v>0.2</v>
      </c>
      <c r="F96" s="13">
        <v>27.2</v>
      </c>
      <c r="G96" s="13">
        <v>210</v>
      </c>
      <c r="H96" s="13">
        <v>3.2399999999999998E-2</v>
      </c>
      <c r="I96" s="13">
        <v>0.7</v>
      </c>
      <c r="J96" s="13">
        <v>1.6</v>
      </c>
      <c r="K96" s="13">
        <v>1.6</v>
      </c>
      <c r="L96" s="13">
        <v>0.3</v>
      </c>
      <c r="M96" s="13">
        <v>13.1</v>
      </c>
      <c r="N96" s="13">
        <v>4</v>
      </c>
      <c r="O96" s="13">
        <v>10.8</v>
      </c>
      <c r="P96" s="13">
        <v>1.48</v>
      </c>
    </row>
    <row r="97" spans="1:19" ht="12.75" customHeight="1" x14ac:dyDescent="0.25">
      <c r="A97" s="26"/>
      <c r="B97" s="17" t="s">
        <v>59</v>
      </c>
      <c r="C97" s="13">
        <v>30</v>
      </c>
      <c r="D97" s="13">
        <v>4.5</v>
      </c>
      <c r="E97" s="13">
        <v>4.12</v>
      </c>
      <c r="F97" s="13">
        <v>36.6</v>
      </c>
      <c r="G97" s="13">
        <v>25.4</v>
      </c>
      <c r="H97" s="13">
        <v>0</v>
      </c>
      <c r="I97" s="13">
        <v>0</v>
      </c>
      <c r="J97" s="13">
        <v>0</v>
      </c>
      <c r="K97" s="13">
        <v>20.5</v>
      </c>
      <c r="L97" s="13">
        <v>0</v>
      </c>
      <c r="M97" s="13">
        <v>17.600000000000001</v>
      </c>
      <c r="N97" s="13">
        <v>43.8</v>
      </c>
      <c r="O97" s="13">
        <v>9</v>
      </c>
      <c r="P97" s="13">
        <v>0</v>
      </c>
      <c r="Q97" s="4"/>
      <c r="R97" s="4"/>
      <c r="S97" s="4"/>
    </row>
    <row r="98" spans="1:19" ht="12.75" customHeight="1" x14ac:dyDescent="0.25">
      <c r="A98" s="19"/>
      <c r="B98" s="20" t="s">
        <v>25</v>
      </c>
      <c r="C98" s="19">
        <v>230</v>
      </c>
      <c r="D98" s="19">
        <f>SUM(D96:D97)</f>
        <v>4.7</v>
      </c>
      <c r="E98" s="19">
        <f t="shared" ref="E98:P98" si="15">SUM(E96:E97)</f>
        <v>4.32</v>
      </c>
      <c r="F98" s="19">
        <f t="shared" si="15"/>
        <v>63.8</v>
      </c>
      <c r="G98" s="19">
        <f t="shared" si="15"/>
        <v>235.4</v>
      </c>
      <c r="H98" s="19">
        <f t="shared" si="15"/>
        <v>3.2399999999999998E-2</v>
      </c>
      <c r="I98" s="19">
        <f t="shared" si="15"/>
        <v>0.7</v>
      </c>
      <c r="J98" s="19">
        <f t="shared" si="15"/>
        <v>1.6</v>
      </c>
      <c r="K98" s="19">
        <f t="shared" si="15"/>
        <v>22.1</v>
      </c>
      <c r="L98" s="19">
        <f t="shared" si="15"/>
        <v>0.3</v>
      </c>
      <c r="M98" s="19">
        <f t="shared" si="15"/>
        <v>30.700000000000003</v>
      </c>
      <c r="N98" s="19">
        <f t="shared" si="15"/>
        <v>47.8</v>
      </c>
      <c r="O98" s="19">
        <f t="shared" si="15"/>
        <v>19.8</v>
      </c>
      <c r="P98" s="19">
        <f t="shared" si="15"/>
        <v>1.48</v>
      </c>
    </row>
    <row r="99" spans="1:19" ht="11.25" customHeight="1" x14ac:dyDescent="0.25">
      <c r="A99" s="13"/>
      <c r="B99" s="39" t="s">
        <v>26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19" ht="14.25" customHeight="1" x14ac:dyDescent="0.25">
      <c r="A100" s="13">
        <v>50</v>
      </c>
      <c r="B100" s="17" t="s">
        <v>60</v>
      </c>
      <c r="C100" s="13">
        <v>100</v>
      </c>
      <c r="D100" s="13">
        <v>0.8</v>
      </c>
      <c r="E100" s="13">
        <v>4.5199999999999996</v>
      </c>
      <c r="F100" s="13">
        <v>10.16</v>
      </c>
      <c r="G100" s="13">
        <v>167.17</v>
      </c>
      <c r="H100" s="13">
        <v>4.8000000000000001E-2</v>
      </c>
      <c r="I100" s="13">
        <v>3.5999999999999997E-2</v>
      </c>
      <c r="J100" s="13">
        <v>1.52</v>
      </c>
      <c r="K100" s="13">
        <v>216</v>
      </c>
      <c r="L100" s="13">
        <v>1.8</v>
      </c>
      <c r="M100" s="13">
        <v>45.9</v>
      </c>
      <c r="N100" s="13">
        <v>192</v>
      </c>
      <c r="O100" s="13">
        <v>9.8800000000000008</v>
      </c>
      <c r="P100" s="13">
        <v>0.24</v>
      </c>
    </row>
    <row r="101" spans="1:19" ht="22.5" customHeight="1" x14ac:dyDescent="0.25">
      <c r="A101" s="13">
        <v>9</v>
      </c>
      <c r="B101" s="17" t="s">
        <v>61</v>
      </c>
      <c r="C101" s="13" t="s">
        <v>119</v>
      </c>
      <c r="D101" s="13">
        <v>16.2</v>
      </c>
      <c r="E101" s="13">
        <v>19.48</v>
      </c>
      <c r="F101" s="13">
        <v>43.6</v>
      </c>
      <c r="G101" s="13">
        <v>374.5</v>
      </c>
      <c r="H101" s="13">
        <v>0.02</v>
      </c>
      <c r="I101" s="13">
        <v>0.09</v>
      </c>
      <c r="J101" s="13">
        <v>8.1999999999999993</v>
      </c>
      <c r="K101" s="13">
        <v>0</v>
      </c>
      <c r="L101" s="13">
        <v>0</v>
      </c>
      <c r="M101" s="13">
        <v>61.6</v>
      </c>
      <c r="N101" s="13">
        <v>0</v>
      </c>
      <c r="O101" s="13">
        <v>31.25</v>
      </c>
      <c r="P101" s="13">
        <v>2.12</v>
      </c>
      <c r="Q101" s="4"/>
      <c r="R101" s="4"/>
      <c r="S101" s="4"/>
    </row>
    <row r="102" spans="1:19" ht="18" customHeight="1" x14ac:dyDescent="0.25">
      <c r="A102" s="14">
        <v>20</v>
      </c>
      <c r="B102" s="17" t="s">
        <v>147</v>
      </c>
      <c r="C102" s="13">
        <v>100</v>
      </c>
      <c r="D102" s="13">
        <v>6.14</v>
      </c>
      <c r="E102" s="13">
        <v>3.45</v>
      </c>
      <c r="F102" s="13">
        <v>20.73</v>
      </c>
      <c r="G102" s="13">
        <v>179</v>
      </c>
      <c r="H102" s="13">
        <v>0.15</v>
      </c>
      <c r="I102" s="13">
        <v>0.05</v>
      </c>
      <c r="J102" s="13">
        <v>0</v>
      </c>
      <c r="K102" s="13">
        <v>118</v>
      </c>
      <c r="L102" s="13">
        <v>7.0000000000000007E-2</v>
      </c>
      <c r="M102" s="13">
        <v>186</v>
      </c>
      <c r="N102" s="13">
        <v>118.6</v>
      </c>
      <c r="O102" s="13">
        <v>26.8</v>
      </c>
      <c r="P102" s="13">
        <v>1.6</v>
      </c>
    </row>
    <row r="103" spans="1:19" ht="15.75" customHeight="1" x14ac:dyDescent="0.25">
      <c r="A103" s="13">
        <v>11</v>
      </c>
      <c r="B103" s="17" t="s">
        <v>29</v>
      </c>
      <c r="C103" s="13">
        <v>180</v>
      </c>
      <c r="D103" s="13">
        <v>4.0999999999999996</v>
      </c>
      <c r="E103" s="13">
        <v>4.3</v>
      </c>
      <c r="F103" s="13">
        <v>14.3</v>
      </c>
      <c r="G103" s="13">
        <v>54.13</v>
      </c>
      <c r="H103" s="13">
        <v>0.04</v>
      </c>
      <c r="I103" s="13">
        <v>0</v>
      </c>
      <c r="J103" s="13">
        <v>1.6</v>
      </c>
      <c r="K103" s="13">
        <v>32</v>
      </c>
      <c r="L103" s="13">
        <v>0.04</v>
      </c>
      <c r="M103" s="13">
        <v>94.3</v>
      </c>
      <c r="N103" s="13">
        <v>51.9</v>
      </c>
      <c r="O103" s="13">
        <v>14.47</v>
      </c>
      <c r="P103" s="13">
        <v>0.2</v>
      </c>
    </row>
    <row r="104" spans="1:19" ht="13.5" customHeight="1" x14ac:dyDescent="0.25">
      <c r="A104" s="13">
        <v>83</v>
      </c>
      <c r="B104" s="17" t="s">
        <v>30</v>
      </c>
      <c r="C104" s="13">
        <v>40</v>
      </c>
      <c r="D104" s="13">
        <v>3.83</v>
      </c>
      <c r="E104" s="13">
        <v>1.25</v>
      </c>
      <c r="F104" s="13">
        <v>5.37</v>
      </c>
      <c r="G104" s="13">
        <v>139.80000000000001</v>
      </c>
      <c r="H104" s="13">
        <v>0.25</v>
      </c>
      <c r="I104" s="13">
        <v>0.05</v>
      </c>
      <c r="J104" s="13">
        <v>0</v>
      </c>
      <c r="K104" s="13">
        <v>5</v>
      </c>
      <c r="L104" s="13">
        <v>2.5</v>
      </c>
      <c r="M104" s="13">
        <v>27</v>
      </c>
      <c r="N104" s="13">
        <v>67.2</v>
      </c>
      <c r="O104" s="13">
        <v>18</v>
      </c>
      <c r="P104" s="13">
        <v>1.1200000000000001</v>
      </c>
    </row>
    <row r="105" spans="1:19" ht="13.5" customHeight="1" x14ac:dyDescent="0.25">
      <c r="A105" s="13">
        <v>57</v>
      </c>
      <c r="B105" s="17" t="s">
        <v>95</v>
      </c>
      <c r="C105" s="13">
        <v>200</v>
      </c>
      <c r="D105" s="13">
        <v>0.1</v>
      </c>
      <c r="E105" s="13">
        <v>0</v>
      </c>
      <c r="F105" s="13">
        <v>9.4</v>
      </c>
      <c r="G105" s="13">
        <v>37.4</v>
      </c>
      <c r="H105" s="13">
        <v>0</v>
      </c>
      <c r="I105" s="13">
        <v>0</v>
      </c>
      <c r="J105" s="13">
        <v>0</v>
      </c>
      <c r="K105" s="13">
        <v>0</v>
      </c>
      <c r="L105" s="13">
        <v>0.6</v>
      </c>
      <c r="M105" s="13">
        <v>0</v>
      </c>
      <c r="N105" s="13">
        <v>5.2</v>
      </c>
      <c r="O105" s="13">
        <v>4.5999999999999996</v>
      </c>
      <c r="P105" s="13">
        <v>0.5</v>
      </c>
    </row>
    <row r="106" spans="1:19" ht="12.75" customHeight="1" x14ac:dyDescent="0.25">
      <c r="A106" s="19"/>
      <c r="B106" s="20" t="s">
        <v>25</v>
      </c>
      <c r="C106" s="19">
        <v>900</v>
      </c>
      <c r="D106" s="19">
        <f t="shared" ref="D106:P106" si="16">SUM(D100:D105)</f>
        <v>31.17</v>
      </c>
      <c r="E106" s="19">
        <f t="shared" si="16"/>
        <v>33</v>
      </c>
      <c r="F106" s="19">
        <f t="shared" si="16"/>
        <v>103.56000000000002</v>
      </c>
      <c r="G106" s="19">
        <f t="shared" si="16"/>
        <v>951.99999999999989</v>
      </c>
      <c r="H106" s="19">
        <f t="shared" si="16"/>
        <v>0.50800000000000001</v>
      </c>
      <c r="I106" s="19">
        <f t="shared" si="16"/>
        <v>0.22599999999999998</v>
      </c>
      <c r="J106" s="19">
        <f t="shared" si="16"/>
        <v>11.319999999999999</v>
      </c>
      <c r="K106" s="19">
        <f t="shared" si="16"/>
        <v>371</v>
      </c>
      <c r="L106" s="19">
        <f t="shared" si="16"/>
        <v>5.01</v>
      </c>
      <c r="M106" s="19">
        <f t="shared" si="16"/>
        <v>414.8</v>
      </c>
      <c r="N106" s="19">
        <f t="shared" si="16"/>
        <v>434.9</v>
      </c>
      <c r="O106" s="19">
        <f t="shared" si="16"/>
        <v>105</v>
      </c>
      <c r="P106" s="19">
        <f t="shared" si="16"/>
        <v>5.78</v>
      </c>
    </row>
    <row r="107" spans="1:19" ht="11.25" customHeight="1" x14ac:dyDescent="0.25">
      <c r="A107" s="13"/>
      <c r="B107" s="39" t="s">
        <v>32</v>
      </c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9" ht="13.5" customHeight="1" x14ac:dyDescent="0.25">
      <c r="A108" s="13">
        <v>61</v>
      </c>
      <c r="B108" s="17" t="s">
        <v>31</v>
      </c>
      <c r="C108" s="13">
        <v>200</v>
      </c>
      <c r="D108" s="13">
        <v>0</v>
      </c>
      <c r="E108" s="13">
        <v>0</v>
      </c>
      <c r="F108" s="13">
        <v>15.3</v>
      </c>
      <c r="G108" s="13">
        <v>49.6</v>
      </c>
      <c r="H108" s="13">
        <v>0.02</v>
      </c>
      <c r="I108" s="13">
        <v>0.02</v>
      </c>
      <c r="J108" s="13">
        <v>5.6</v>
      </c>
      <c r="K108" s="13">
        <v>0.03</v>
      </c>
      <c r="L108" s="13">
        <v>0</v>
      </c>
      <c r="M108" s="13">
        <v>3.2</v>
      </c>
      <c r="N108" s="13">
        <v>15.8</v>
      </c>
      <c r="O108" s="13">
        <v>4</v>
      </c>
      <c r="P108" s="13">
        <v>0</v>
      </c>
      <c r="Q108" s="4"/>
      <c r="R108" s="4"/>
      <c r="S108" s="4"/>
    </row>
    <row r="109" spans="1:19" ht="12.75" customHeight="1" x14ac:dyDescent="0.25">
      <c r="A109" s="17"/>
      <c r="B109" s="17" t="s">
        <v>152</v>
      </c>
      <c r="C109" s="13">
        <v>50</v>
      </c>
      <c r="D109" s="27">
        <v>13.4</v>
      </c>
      <c r="E109" s="13">
        <v>12.56</v>
      </c>
      <c r="F109" s="13">
        <v>34.6</v>
      </c>
      <c r="G109" s="13">
        <v>205.4</v>
      </c>
      <c r="H109" s="13">
        <v>7.0000000000000001E-3</v>
      </c>
      <c r="I109" s="13">
        <v>7.0000000000000001E-3</v>
      </c>
      <c r="J109" s="13">
        <v>0</v>
      </c>
      <c r="K109" s="13">
        <v>7.2</v>
      </c>
      <c r="L109" s="13">
        <v>2.5</v>
      </c>
      <c r="M109" s="13">
        <v>121.6</v>
      </c>
      <c r="N109" s="13">
        <v>64.8</v>
      </c>
      <c r="O109" s="13">
        <v>26.3</v>
      </c>
      <c r="P109" s="13">
        <v>1.8</v>
      </c>
    </row>
    <row r="110" spans="1:19" ht="12.75" customHeight="1" x14ac:dyDescent="0.25">
      <c r="A110" s="13"/>
      <c r="B110" s="17" t="s">
        <v>33</v>
      </c>
      <c r="C110" s="13">
        <v>100</v>
      </c>
      <c r="D110" s="13">
        <v>0.33</v>
      </c>
      <c r="E110" s="13">
        <v>0.33</v>
      </c>
      <c r="F110" s="13">
        <v>10.3</v>
      </c>
      <c r="G110" s="13">
        <v>47</v>
      </c>
      <c r="H110" s="13">
        <v>0</v>
      </c>
      <c r="I110" s="13">
        <v>0.01</v>
      </c>
      <c r="J110" s="13">
        <v>25</v>
      </c>
      <c r="K110" s="13">
        <v>94</v>
      </c>
      <c r="L110" s="13">
        <v>0.45</v>
      </c>
      <c r="M110" s="13">
        <v>34</v>
      </c>
      <c r="N110" s="13">
        <v>54</v>
      </c>
      <c r="O110" s="13">
        <v>14.7</v>
      </c>
      <c r="P110" s="13">
        <v>1.2</v>
      </c>
    </row>
    <row r="111" spans="1:19" ht="13.5" customHeight="1" x14ac:dyDescent="0.25">
      <c r="A111" s="19"/>
      <c r="B111" s="20" t="s">
        <v>25</v>
      </c>
      <c r="C111" s="19">
        <v>350</v>
      </c>
      <c r="D111" s="19">
        <f>SUM(D108:D110)</f>
        <v>13.73</v>
      </c>
      <c r="E111" s="19">
        <f t="shared" ref="E111:P111" si="17">SUM(E108:E110)</f>
        <v>12.89</v>
      </c>
      <c r="F111" s="19">
        <f t="shared" si="17"/>
        <v>60.2</v>
      </c>
      <c r="G111" s="19">
        <f t="shared" si="17"/>
        <v>302</v>
      </c>
      <c r="H111" s="19">
        <f t="shared" si="17"/>
        <v>2.7E-2</v>
      </c>
      <c r="I111" s="19">
        <f t="shared" si="17"/>
        <v>3.6999999999999998E-2</v>
      </c>
      <c r="J111" s="19">
        <f t="shared" si="17"/>
        <v>30.6</v>
      </c>
      <c r="K111" s="19">
        <f t="shared" si="17"/>
        <v>101.23</v>
      </c>
      <c r="L111" s="19">
        <f t="shared" si="17"/>
        <v>2.95</v>
      </c>
      <c r="M111" s="19">
        <f t="shared" si="17"/>
        <v>158.80000000000001</v>
      </c>
      <c r="N111" s="19">
        <f t="shared" si="17"/>
        <v>134.6</v>
      </c>
      <c r="O111" s="19">
        <f t="shared" si="17"/>
        <v>45</v>
      </c>
      <c r="P111" s="19">
        <f t="shared" si="17"/>
        <v>3</v>
      </c>
    </row>
    <row r="112" spans="1:19" ht="11.25" customHeight="1" x14ac:dyDescent="0.25">
      <c r="A112" s="13"/>
      <c r="B112" s="39" t="s">
        <v>34</v>
      </c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9" ht="13.5" customHeight="1" x14ac:dyDescent="0.25">
      <c r="A113" s="28">
        <v>17</v>
      </c>
      <c r="B113" s="17" t="s">
        <v>52</v>
      </c>
      <c r="C113" s="13">
        <v>100</v>
      </c>
      <c r="D113" s="13">
        <v>7.9</v>
      </c>
      <c r="E113" s="13">
        <v>9.67</v>
      </c>
      <c r="F113" s="13">
        <v>10.5</v>
      </c>
      <c r="G113" s="13">
        <v>150</v>
      </c>
      <c r="H113" s="13">
        <v>0.01</v>
      </c>
      <c r="I113" s="13">
        <v>0.01</v>
      </c>
      <c r="J113" s="13">
        <v>2.2000000000000002</v>
      </c>
      <c r="K113" s="13">
        <v>107.1</v>
      </c>
      <c r="L113" s="13">
        <v>0.4</v>
      </c>
      <c r="M113" s="13">
        <v>11.2</v>
      </c>
      <c r="N113" s="13">
        <v>114.7</v>
      </c>
      <c r="O113" s="13">
        <v>22.5</v>
      </c>
      <c r="P113" s="13">
        <v>0.5</v>
      </c>
      <c r="Q113" s="4"/>
      <c r="R113" s="4"/>
      <c r="S113" s="4"/>
    </row>
    <row r="114" spans="1:19" ht="13.5" customHeight="1" x14ac:dyDescent="0.25">
      <c r="A114" s="13">
        <v>47</v>
      </c>
      <c r="B114" s="17" t="s">
        <v>62</v>
      </c>
      <c r="C114" s="13">
        <v>200</v>
      </c>
      <c r="D114" s="13">
        <v>4.0999999999999996</v>
      </c>
      <c r="E114" s="13">
        <v>4.9000000000000004</v>
      </c>
      <c r="F114" s="13">
        <v>13.3</v>
      </c>
      <c r="G114" s="13">
        <v>118.05</v>
      </c>
      <c r="H114" s="13">
        <v>0.05</v>
      </c>
      <c r="I114" s="13">
        <v>0.3</v>
      </c>
      <c r="J114" s="13">
        <v>5.6</v>
      </c>
      <c r="K114" s="13">
        <v>70.900000000000006</v>
      </c>
      <c r="L114" s="13" t="s">
        <v>63</v>
      </c>
      <c r="M114" s="13">
        <v>195</v>
      </c>
      <c r="N114" s="13" t="s">
        <v>64</v>
      </c>
      <c r="O114" s="13">
        <v>4.9000000000000004</v>
      </c>
      <c r="P114" s="13">
        <v>1.3</v>
      </c>
    </row>
    <row r="115" spans="1:19" ht="12.75" customHeight="1" x14ac:dyDescent="0.25">
      <c r="A115" s="13">
        <v>67</v>
      </c>
      <c r="B115" s="17" t="s">
        <v>39</v>
      </c>
      <c r="C115" s="18" t="str">
        <f>"20/10"</f>
        <v>20/10</v>
      </c>
      <c r="D115" s="13">
        <v>1.98</v>
      </c>
      <c r="E115" s="13">
        <v>4.4000000000000004</v>
      </c>
      <c r="F115" s="13">
        <v>20.100000000000001</v>
      </c>
      <c r="G115" s="13">
        <v>98.75</v>
      </c>
      <c r="H115" s="13">
        <v>0.05</v>
      </c>
      <c r="I115" s="13">
        <v>4.7999999999999996E-3</v>
      </c>
      <c r="J115" s="13">
        <v>0</v>
      </c>
      <c r="K115" s="13">
        <v>0.3</v>
      </c>
      <c r="L115" s="13">
        <v>0.3</v>
      </c>
      <c r="M115" s="13">
        <v>6.35</v>
      </c>
      <c r="N115" s="13">
        <v>68.2</v>
      </c>
      <c r="O115" s="13">
        <v>8.25</v>
      </c>
      <c r="P115" s="13">
        <v>0.51</v>
      </c>
    </row>
    <row r="116" spans="1:19" ht="12.75" customHeight="1" x14ac:dyDescent="0.25">
      <c r="A116" s="13">
        <v>57</v>
      </c>
      <c r="B116" s="17" t="s">
        <v>95</v>
      </c>
      <c r="C116" s="13">
        <v>200</v>
      </c>
      <c r="D116" s="13">
        <v>0.1</v>
      </c>
      <c r="E116" s="13">
        <v>0</v>
      </c>
      <c r="F116" s="13">
        <v>9.4</v>
      </c>
      <c r="G116" s="13">
        <v>37.4</v>
      </c>
      <c r="H116" s="13">
        <v>0</v>
      </c>
      <c r="I116" s="13">
        <v>0</v>
      </c>
      <c r="J116" s="13">
        <v>0</v>
      </c>
      <c r="K116" s="13">
        <v>0</v>
      </c>
      <c r="L116" s="13">
        <v>0.6</v>
      </c>
      <c r="M116" s="13">
        <v>0</v>
      </c>
      <c r="N116" s="13">
        <v>5.2</v>
      </c>
      <c r="O116" s="13">
        <v>4.5999999999999996</v>
      </c>
      <c r="P116" s="13">
        <v>0.5</v>
      </c>
    </row>
    <row r="117" spans="1:19" ht="12.75" customHeight="1" x14ac:dyDescent="0.25">
      <c r="A117" s="13">
        <v>83</v>
      </c>
      <c r="B117" s="17" t="s">
        <v>30</v>
      </c>
      <c r="C117" s="13">
        <v>40</v>
      </c>
      <c r="D117" s="13">
        <v>3.83</v>
      </c>
      <c r="E117" s="13">
        <v>1.25</v>
      </c>
      <c r="F117" s="13">
        <v>5.37</v>
      </c>
      <c r="G117" s="13">
        <v>139.80000000000001</v>
      </c>
      <c r="H117" s="13">
        <v>0.25</v>
      </c>
      <c r="I117" s="13">
        <v>0.05</v>
      </c>
      <c r="J117" s="13">
        <v>0</v>
      </c>
      <c r="K117" s="13">
        <v>5</v>
      </c>
      <c r="L117" s="13">
        <v>2.5</v>
      </c>
      <c r="M117" s="13">
        <v>27</v>
      </c>
      <c r="N117" s="13">
        <v>67.2</v>
      </c>
      <c r="O117" s="13">
        <v>18</v>
      </c>
      <c r="P117" s="13">
        <v>1.1200000000000001</v>
      </c>
    </row>
    <row r="118" spans="1:19" ht="12.75" customHeight="1" x14ac:dyDescent="0.25">
      <c r="A118" s="19"/>
      <c r="B118" s="20" t="s">
        <v>25</v>
      </c>
      <c r="C118" s="19">
        <v>570</v>
      </c>
      <c r="D118" s="19">
        <f t="shared" ref="D118:P118" si="18">SUM(D113:D117)</f>
        <v>17.91</v>
      </c>
      <c r="E118" s="19">
        <f t="shared" si="18"/>
        <v>20.22</v>
      </c>
      <c r="F118" s="19">
        <f t="shared" si="18"/>
        <v>58.67</v>
      </c>
      <c r="G118" s="19">
        <f t="shared" si="18"/>
        <v>544</v>
      </c>
      <c r="H118" s="19">
        <f t="shared" si="18"/>
        <v>0.36</v>
      </c>
      <c r="I118" s="19">
        <f t="shared" si="18"/>
        <v>0.36480000000000001</v>
      </c>
      <c r="J118" s="19">
        <f t="shared" si="18"/>
        <v>7.8</v>
      </c>
      <c r="K118" s="19">
        <f t="shared" si="18"/>
        <v>183.3</v>
      </c>
      <c r="L118" s="19">
        <f t="shared" si="18"/>
        <v>3.8</v>
      </c>
      <c r="M118" s="19">
        <f t="shared" si="18"/>
        <v>239.54999999999998</v>
      </c>
      <c r="N118" s="19">
        <f t="shared" si="18"/>
        <v>255.3</v>
      </c>
      <c r="O118" s="19">
        <f t="shared" si="18"/>
        <v>58.25</v>
      </c>
      <c r="P118" s="19">
        <f t="shared" si="18"/>
        <v>3.93</v>
      </c>
    </row>
    <row r="119" spans="1:19" ht="12.75" customHeight="1" x14ac:dyDescent="0.25">
      <c r="A119" s="13"/>
      <c r="B119" s="39" t="s">
        <v>42</v>
      </c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9" ht="14.25" customHeight="1" x14ac:dyDescent="0.25">
      <c r="A120" s="13">
        <v>71</v>
      </c>
      <c r="B120" s="17" t="s">
        <v>151</v>
      </c>
      <c r="C120" s="13">
        <v>200</v>
      </c>
      <c r="D120" s="13">
        <v>3.35</v>
      </c>
      <c r="E120" s="13">
        <v>1.7</v>
      </c>
      <c r="F120" s="13">
        <v>8.9</v>
      </c>
      <c r="G120" s="13">
        <v>118.75</v>
      </c>
      <c r="H120" s="13">
        <v>0.03</v>
      </c>
      <c r="I120" s="13">
        <v>0.02</v>
      </c>
      <c r="J120" s="13">
        <v>0.05</v>
      </c>
      <c r="K120" s="13">
        <v>44.8</v>
      </c>
      <c r="L120" s="13">
        <v>0</v>
      </c>
      <c r="M120" s="13">
        <v>38.700000000000003</v>
      </c>
      <c r="N120" s="13">
        <v>54.7</v>
      </c>
      <c r="O120" s="13">
        <v>10.119999999999999</v>
      </c>
      <c r="P120" s="13">
        <v>0.16</v>
      </c>
    </row>
    <row r="121" spans="1:19" ht="13.5" customHeight="1" x14ac:dyDescent="0.25">
      <c r="A121" s="13"/>
      <c r="B121" s="17" t="s">
        <v>99</v>
      </c>
      <c r="C121" s="13">
        <v>100</v>
      </c>
      <c r="D121" s="13">
        <v>1.1000000000000001</v>
      </c>
      <c r="E121" s="13">
        <v>1.8</v>
      </c>
      <c r="F121" s="13">
        <v>12.6</v>
      </c>
      <c r="G121" s="13">
        <v>29.15</v>
      </c>
      <c r="H121" s="13">
        <v>0.13</v>
      </c>
      <c r="I121" s="13">
        <v>0</v>
      </c>
      <c r="J121" s="13">
        <v>3.45</v>
      </c>
      <c r="K121" s="13">
        <v>0</v>
      </c>
      <c r="L121" s="13">
        <v>0.48</v>
      </c>
      <c r="M121" s="13">
        <v>45.4</v>
      </c>
      <c r="N121" s="13">
        <v>25.6</v>
      </c>
      <c r="O121" s="13">
        <v>9.6</v>
      </c>
      <c r="P121" s="13">
        <v>0.78</v>
      </c>
      <c r="Q121" s="4"/>
      <c r="R121" s="4"/>
      <c r="S121" s="4"/>
    </row>
    <row r="122" spans="1:19" ht="13.5" customHeight="1" x14ac:dyDescent="0.25">
      <c r="A122" s="19"/>
      <c r="B122" s="20" t="s">
        <v>25</v>
      </c>
      <c r="C122" s="19">
        <f>SUM(C120:C121)</f>
        <v>300</v>
      </c>
      <c r="D122" s="19">
        <f>SUM(D120:D121)</f>
        <v>4.45</v>
      </c>
      <c r="E122" s="19">
        <f t="shared" ref="E122:P122" si="19">SUM(E120:E121)</f>
        <v>3.5</v>
      </c>
      <c r="F122" s="19">
        <f t="shared" si="19"/>
        <v>21.5</v>
      </c>
      <c r="G122" s="19">
        <f t="shared" si="19"/>
        <v>147.9</v>
      </c>
      <c r="H122" s="19">
        <f t="shared" si="19"/>
        <v>0.16</v>
      </c>
      <c r="I122" s="19">
        <f t="shared" si="19"/>
        <v>0.02</v>
      </c>
      <c r="J122" s="19">
        <f t="shared" si="19"/>
        <v>3.5</v>
      </c>
      <c r="K122" s="19">
        <f t="shared" si="19"/>
        <v>44.8</v>
      </c>
      <c r="L122" s="19">
        <f t="shared" si="19"/>
        <v>0.48</v>
      </c>
      <c r="M122" s="19">
        <f t="shared" si="19"/>
        <v>84.1</v>
      </c>
      <c r="N122" s="19">
        <f t="shared" si="19"/>
        <v>80.300000000000011</v>
      </c>
      <c r="O122" s="19">
        <f t="shared" si="19"/>
        <v>19.72</v>
      </c>
      <c r="P122" s="19">
        <f t="shared" si="19"/>
        <v>0.94000000000000006</v>
      </c>
    </row>
    <row r="123" spans="1:19" ht="13.5" customHeight="1" x14ac:dyDescent="0.25">
      <c r="A123" s="19"/>
      <c r="B123" s="20" t="s">
        <v>45</v>
      </c>
      <c r="C123" s="19">
        <f t="shared" ref="C123:P123" si="20">C94+C98+C106+C111+C118+C122</f>
        <v>2880</v>
      </c>
      <c r="D123" s="19">
        <f t="shared" si="20"/>
        <v>90.44</v>
      </c>
      <c r="E123" s="19">
        <f t="shared" si="20"/>
        <v>92.33</v>
      </c>
      <c r="F123" s="19">
        <f t="shared" si="20"/>
        <v>384.33000000000004</v>
      </c>
      <c r="G123" s="19">
        <f t="shared" si="20"/>
        <v>2725.4</v>
      </c>
      <c r="H123" s="19">
        <f t="shared" si="20"/>
        <v>1.3673999999999999</v>
      </c>
      <c r="I123" s="19">
        <f t="shared" si="20"/>
        <v>1.6818</v>
      </c>
      <c r="J123" s="19">
        <f t="shared" si="20"/>
        <v>69.510000000000005</v>
      </c>
      <c r="K123" s="19">
        <f t="shared" si="20"/>
        <v>902.43000000000006</v>
      </c>
      <c r="L123" s="19">
        <f t="shared" si="20"/>
        <v>15.54</v>
      </c>
      <c r="M123" s="19">
        <f t="shared" si="20"/>
        <v>1183.3999999999999</v>
      </c>
      <c r="N123" s="19">
        <f t="shared" si="20"/>
        <v>1193.0999999999999</v>
      </c>
      <c r="O123" s="19">
        <f t="shared" si="20"/>
        <v>307.77</v>
      </c>
      <c r="P123" s="19">
        <f t="shared" si="20"/>
        <v>18.73</v>
      </c>
    </row>
    <row r="124" spans="1:19" ht="14.2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9"/>
      <c r="L124" s="24"/>
      <c r="M124" s="24"/>
      <c r="N124" s="24"/>
      <c r="O124" s="24"/>
      <c r="P124" s="24"/>
    </row>
    <row r="125" spans="1:19" ht="12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</row>
    <row r="126" spans="1:19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9" x14ac:dyDescent="0.25">
      <c r="A127" s="15" t="s">
        <v>46</v>
      </c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9" x14ac:dyDescent="0.25">
      <c r="A128" s="15" t="s">
        <v>66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8" x14ac:dyDescent="0.25">
      <c r="A129" s="38" t="s">
        <v>2</v>
      </c>
      <c r="B129" s="37" t="s">
        <v>3</v>
      </c>
      <c r="C129" s="37" t="s">
        <v>4</v>
      </c>
      <c r="D129" s="37" t="s">
        <v>5</v>
      </c>
      <c r="E129" s="37"/>
      <c r="F129" s="37"/>
      <c r="G129" s="37" t="s">
        <v>6</v>
      </c>
      <c r="H129" s="38" t="s">
        <v>7</v>
      </c>
      <c r="I129" s="38"/>
      <c r="J129" s="38"/>
      <c r="K129" s="37" t="s">
        <v>8</v>
      </c>
      <c r="L129" s="37"/>
      <c r="M129" s="37"/>
      <c r="N129" s="37"/>
      <c r="O129" s="37"/>
      <c r="P129" s="37"/>
      <c r="Q129" s="2"/>
    </row>
    <row r="130" spans="1:18" x14ac:dyDescent="0.25">
      <c r="A130" s="38"/>
      <c r="B130" s="37"/>
      <c r="C130" s="37"/>
      <c r="D130" s="17" t="s">
        <v>9</v>
      </c>
      <c r="E130" s="17" t="s">
        <v>10</v>
      </c>
      <c r="F130" s="17" t="s">
        <v>11</v>
      </c>
      <c r="G130" s="37"/>
      <c r="H130" s="17" t="s">
        <v>12</v>
      </c>
      <c r="I130" s="17" t="s">
        <v>13</v>
      </c>
      <c r="J130" s="17" t="s">
        <v>14</v>
      </c>
      <c r="K130" s="17" t="s">
        <v>15</v>
      </c>
      <c r="L130" s="17" t="s">
        <v>16</v>
      </c>
      <c r="M130" s="17" t="s">
        <v>17</v>
      </c>
      <c r="N130" s="17" t="s">
        <v>18</v>
      </c>
      <c r="O130" s="17" t="s">
        <v>40</v>
      </c>
      <c r="P130" s="17" t="s">
        <v>41</v>
      </c>
      <c r="Q130" s="2"/>
    </row>
    <row r="131" spans="1:18" ht="14.25" customHeight="1" x14ac:dyDescent="0.25">
      <c r="A131" s="17"/>
      <c r="B131" s="39" t="s">
        <v>19</v>
      </c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"/>
    </row>
    <row r="132" spans="1:18" ht="12" customHeight="1" x14ac:dyDescent="0.25">
      <c r="A132" s="40">
        <v>19</v>
      </c>
      <c r="B132" s="17" t="s">
        <v>134</v>
      </c>
      <c r="C132" s="13" t="s">
        <v>117</v>
      </c>
      <c r="D132" s="13">
        <v>5.2</v>
      </c>
      <c r="E132" s="13">
        <v>4.3</v>
      </c>
      <c r="F132" s="13">
        <v>15.6</v>
      </c>
      <c r="G132" s="13">
        <v>170.7</v>
      </c>
      <c r="H132" s="13">
        <v>0.05</v>
      </c>
      <c r="I132" s="13">
        <v>0.1</v>
      </c>
      <c r="J132" s="13">
        <v>0.27</v>
      </c>
      <c r="K132" s="13">
        <v>72.099999999999994</v>
      </c>
      <c r="L132" s="13">
        <v>0.9</v>
      </c>
      <c r="M132" s="13">
        <v>94.8</v>
      </c>
      <c r="N132" s="13">
        <v>131</v>
      </c>
      <c r="O132" s="13">
        <v>18.100000000000001</v>
      </c>
      <c r="P132" s="13">
        <v>0.3</v>
      </c>
    </row>
    <row r="133" spans="1:18" ht="12" customHeight="1" x14ac:dyDescent="0.25">
      <c r="A133" s="13">
        <v>12</v>
      </c>
      <c r="B133" s="17" t="s">
        <v>124</v>
      </c>
      <c r="C133" s="13">
        <v>180</v>
      </c>
      <c r="D133" s="13">
        <v>4.3</v>
      </c>
      <c r="E133" s="13">
        <v>5.3</v>
      </c>
      <c r="F133" s="13">
        <v>31.5</v>
      </c>
      <c r="G133" s="13">
        <v>88</v>
      </c>
      <c r="H133" s="13">
        <v>7.0000000000000007E-2</v>
      </c>
      <c r="I133" s="13">
        <v>0.01</v>
      </c>
      <c r="J133" s="13">
        <v>0.98</v>
      </c>
      <c r="K133" s="13">
        <v>0</v>
      </c>
      <c r="L133" s="13">
        <v>0.4</v>
      </c>
      <c r="M133" s="13">
        <v>15</v>
      </c>
      <c r="N133" s="13">
        <v>43.4</v>
      </c>
      <c r="O133" s="13">
        <v>5.13</v>
      </c>
      <c r="P133" s="13">
        <v>0.56000000000000005</v>
      </c>
      <c r="Q133" s="4"/>
    </row>
    <row r="134" spans="1:18" ht="13.5" customHeight="1" x14ac:dyDescent="0.25">
      <c r="A134" s="13">
        <v>62</v>
      </c>
      <c r="B134" s="17" t="s">
        <v>48</v>
      </c>
      <c r="C134" s="13">
        <v>200</v>
      </c>
      <c r="D134" s="13">
        <v>5.2</v>
      </c>
      <c r="E134" s="13">
        <v>3.62</v>
      </c>
      <c r="F134" s="13">
        <v>18.5</v>
      </c>
      <c r="G134" s="13">
        <v>118.7</v>
      </c>
      <c r="H134" s="13">
        <v>0.06</v>
      </c>
      <c r="I134" s="13">
        <v>0.08</v>
      </c>
      <c r="J134" s="13">
        <v>1.6</v>
      </c>
      <c r="K134" s="13">
        <v>0</v>
      </c>
      <c r="L134" s="13">
        <v>0</v>
      </c>
      <c r="M134" s="13">
        <v>52.94</v>
      </c>
      <c r="N134" s="13">
        <v>0</v>
      </c>
      <c r="O134" s="13">
        <v>11.8</v>
      </c>
      <c r="P134" s="13">
        <v>0.54</v>
      </c>
      <c r="Q134" s="10"/>
      <c r="R134" s="5"/>
    </row>
    <row r="135" spans="1:18" ht="13.5" customHeight="1" x14ac:dyDescent="0.25">
      <c r="A135" s="13">
        <v>67</v>
      </c>
      <c r="B135" s="17" t="s">
        <v>39</v>
      </c>
      <c r="C135" s="18" t="s">
        <v>128</v>
      </c>
      <c r="D135" s="13">
        <v>3.3</v>
      </c>
      <c r="E135" s="13">
        <v>7.2</v>
      </c>
      <c r="F135" s="13">
        <v>33.5</v>
      </c>
      <c r="G135" s="13">
        <v>164.6</v>
      </c>
      <c r="H135" s="13">
        <v>7.0000000000000007E-2</v>
      </c>
      <c r="I135" s="13">
        <v>0.09</v>
      </c>
      <c r="J135" s="13">
        <v>0</v>
      </c>
      <c r="K135" s="13">
        <v>0.33</v>
      </c>
      <c r="L135" s="13">
        <v>1.4</v>
      </c>
      <c r="M135" s="13">
        <v>10.6</v>
      </c>
      <c r="N135" s="13">
        <v>5.8</v>
      </c>
      <c r="O135" s="13">
        <v>13.75</v>
      </c>
      <c r="P135" s="13">
        <v>0.85</v>
      </c>
      <c r="Q135" s="10"/>
    </row>
    <row r="136" spans="1:18" ht="12.75" customHeight="1" x14ac:dyDescent="0.25">
      <c r="A136" s="19"/>
      <c r="B136" s="20" t="s">
        <v>25</v>
      </c>
      <c r="C136" s="19">
        <v>580</v>
      </c>
      <c r="D136" s="19">
        <f t="shared" ref="D136:P136" si="21">SUM(D132:D135)</f>
        <v>18</v>
      </c>
      <c r="E136" s="19">
        <f t="shared" si="21"/>
        <v>20.419999999999998</v>
      </c>
      <c r="F136" s="19">
        <f t="shared" si="21"/>
        <v>99.1</v>
      </c>
      <c r="G136" s="19">
        <f t="shared" si="21"/>
        <v>542</v>
      </c>
      <c r="H136" s="19">
        <f t="shared" si="21"/>
        <v>0.25</v>
      </c>
      <c r="I136" s="19">
        <f t="shared" si="21"/>
        <v>0.28000000000000003</v>
      </c>
      <c r="J136" s="19">
        <f t="shared" si="21"/>
        <v>2.85</v>
      </c>
      <c r="K136" s="19">
        <f t="shared" si="21"/>
        <v>72.429999999999993</v>
      </c>
      <c r="L136" s="19">
        <f t="shared" si="21"/>
        <v>2.7</v>
      </c>
      <c r="M136" s="19">
        <f t="shared" si="21"/>
        <v>173.34</v>
      </c>
      <c r="N136" s="19">
        <f t="shared" si="21"/>
        <v>180.20000000000002</v>
      </c>
      <c r="O136" s="19">
        <f t="shared" si="21"/>
        <v>48.78</v>
      </c>
      <c r="P136" s="19">
        <f t="shared" si="21"/>
        <v>2.25</v>
      </c>
    </row>
    <row r="137" spans="1:18" ht="12.75" customHeight="1" x14ac:dyDescent="0.25">
      <c r="A137" s="13"/>
      <c r="B137" s="39" t="s">
        <v>23</v>
      </c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8" ht="12.75" customHeight="1" x14ac:dyDescent="0.25">
      <c r="A138" s="13">
        <v>57</v>
      </c>
      <c r="B138" s="17" t="s">
        <v>95</v>
      </c>
      <c r="C138" s="13">
        <v>200</v>
      </c>
      <c r="D138" s="13">
        <v>0.1</v>
      </c>
      <c r="E138" s="13">
        <v>0</v>
      </c>
      <c r="F138" s="13">
        <v>9.4</v>
      </c>
      <c r="G138" s="13">
        <v>37.4</v>
      </c>
      <c r="H138" s="13">
        <v>0</v>
      </c>
      <c r="I138" s="13">
        <v>0</v>
      </c>
      <c r="J138" s="13">
        <v>0</v>
      </c>
      <c r="K138" s="13">
        <v>0</v>
      </c>
      <c r="L138" s="13">
        <v>0.6</v>
      </c>
      <c r="M138" s="13">
        <v>0</v>
      </c>
      <c r="N138" s="13">
        <v>5.2</v>
      </c>
      <c r="O138" s="13">
        <v>4.5999999999999996</v>
      </c>
      <c r="P138" s="13">
        <v>0.5</v>
      </c>
    </row>
    <row r="139" spans="1:18" ht="12.75" customHeight="1" x14ac:dyDescent="0.25">
      <c r="A139" s="13"/>
      <c r="B139" s="17" t="s">
        <v>53</v>
      </c>
      <c r="C139" s="13">
        <v>30</v>
      </c>
      <c r="D139" s="13">
        <v>4.7</v>
      </c>
      <c r="E139" s="13">
        <v>4.7</v>
      </c>
      <c r="F139" s="13">
        <v>11.6</v>
      </c>
      <c r="G139" s="13">
        <v>98.7</v>
      </c>
      <c r="H139" s="13">
        <v>0.06</v>
      </c>
      <c r="I139" s="13">
        <v>7.0000000000000007E-2</v>
      </c>
      <c r="J139" s="13">
        <v>0</v>
      </c>
      <c r="K139" s="13">
        <v>45</v>
      </c>
      <c r="L139" s="13">
        <v>0</v>
      </c>
      <c r="M139" s="13">
        <v>6</v>
      </c>
      <c r="N139" s="13">
        <v>44.3</v>
      </c>
      <c r="O139" s="13">
        <v>9.3000000000000007</v>
      </c>
      <c r="P139" s="13">
        <v>1.1200000000000001</v>
      </c>
    </row>
    <row r="140" spans="1:18" ht="12.75" customHeight="1" x14ac:dyDescent="0.25">
      <c r="A140" s="19"/>
      <c r="B140" s="20" t="s">
        <v>25</v>
      </c>
      <c r="C140" s="19">
        <v>230</v>
      </c>
      <c r="D140" s="19">
        <f t="shared" ref="D140:P140" si="22">SUM(D138:D139)</f>
        <v>4.8</v>
      </c>
      <c r="E140" s="19">
        <f t="shared" si="22"/>
        <v>4.7</v>
      </c>
      <c r="F140" s="19">
        <f t="shared" si="22"/>
        <v>21</v>
      </c>
      <c r="G140" s="19">
        <f t="shared" si="22"/>
        <v>136.1</v>
      </c>
      <c r="H140" s="19">
        <f t="shared" si="22"/>
        <v>0.06</v>
      </c>
      <c r="I140" s="19">
        <f t="shared" si="22"/>
        <v>7.0000000000000007E-2</v>
      </c>
      <c r="J140" s="19">
        <f t="shared" si="22"/>
        <v>0</v>
      </c>
      <c r="K140" s="19">
        <f t="shared" si="22"/>
        <v>45</v>
      </c>
      <c r="L140" s="19">
        <f t="shared" si="22"/>
        <v>0.6</v>
      </c>
      <c r="M140" s="19">
        <f t="shared" si="22"/>
        <v>6</v>
      </c>
      <c r="N140" s="19">
        <f t="shared" si="22"/>
        <v>49.5</v>
      </c>
      <c r="O140" s="19">
        <f t="shared" si="22"/>
        <v>13.9</v>
      </c>
      <c r="P140" s="19">
        <f t="shared" si="22"/>
        <v>1.62</v>
      </c>
      <c r="Q140" s="4"/>
    </row>
    <row r="141" spans="1:18" ht="11.25" customHeight="1" x14ac:dyDescent="0.25">
      <c r="A141" s="13"/>
      <c r="B141" s="39" t="s">
        <v>26</v>
      </c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8" ht="12.75" customHeight="1" x14ac:dyDescent="0.25">
      <c r="A142" s="13">
        <v>32</v>
      </c>
      <c r="B142" s="17" t="s">
        <v>79</v>
      </c>
      <c r="C142" s="13">
        <v>100</v>
      </c>
      <c r="D142" s="13">
        <v>2.75</v>
      </c>
      <c r="E142" s="13">
        <v>7.11</v>
      </c>
      <c r="F142" s="13">
        <v>7.13</v>
      </c>
      <c r="G142" s="13">
        <v>57.5</v>
      </c>
      <c r="H142" s="13">
        <v>3.2000000000000001E-2</v>
      </c>
      <c r="I142" s="13">
        <v>0</v>
      </c>
      <c r="J142" s="13">
        <v>1.45</v>
      </c>
      <c r="K142" s="13">
        <v>1.4999999999999999E-2</v>
      </c>
      <c r="L142" s="13">
        <v>1.4</v>
      </c>
      <c r="M142" s="13">
        <v>88.75</v>
      </c>
      <c r="N142" s="13">
        <v>82.5</v>
      </c>
      <c r="O142" s="13">
        <v>18.75</v>
      </c>
      <c r="P142" s="13">
        <v>1.2</v>
      </c>
    </row>
    <row r="143" spans="1:18" ht="12.75" customHeight="1" x14ac:dyDescent="0.25">
      <c r="A143" s="13">
        <v>3</v>
      </c>
      <c r="B143" s="17" t="s">
        <v>68</v>
      </c>
      <c r="C143" s="13" t="s">
        <v>120</v>
      </c>
      <c r="D143" s="13">
        <v>6.9</v>
      </c>
      <c r="E143" s="13">
        <v>8.1</v>
      </c>
      <c r="F143" s="13">
        <v>17.5</v>
      </c>
      <c r="G143" s="13">
        <v>333.3</v>
      </c>
      <c r="H143" s="13">
        <v>0</v>
      </c>
      <c r="I143" s="13">
        <v>0.04</v>
      </c>
      <c r="J143" s="13">
        <v>8.82</v>
      </c>
      <c r="K143" s="13">
        <v>137.5</v>
      </c>
      <c r="L143" s="13">
        <v>0.42</v>
      </c>
      <c r="M143" s="13">
        <v>102</v>
      </c>
      <c r="N143" s="13">
        <v>84.6</v>
      </c>
      <c r="O143" s="13">
        <v>32.5</v>
      </c>
      <c r="P143" s="13">
        <v>0.57999999999999996</v>
      </c>
    </row>
    <row r="144" spans="1:18" ht="13.5" customHeight="1" x14ac:dyDescent="0.25">
      <c r="A144" s="13">
        <v>48</v>
      </c>
      <c r="B144" s="17" t="s">
        <v>100</v>
      </c>
      <c r="C144" s="13">
        <v>180</v>
      </c>
      <c r="D144" s="13">
        <v>5.3</v>
      </c>
      <c r="E144" s="13">
        <v>4.3</v>
      </c>
      <c r="F144" s="13">
        <v>20.399999999999999</v>
      </c>
      <c r="G144" s="13">
        <v>99.28</v>
      </c>
      <c r="H144" s="13" t="s">
        <v>69</v>
      </c>
      <c r="I144" s="13">
        <v>0.01</v>
      </c>
      <c r="J144" s="27">
        <v>11.25</v>
      </c>
      <c r="K144" s="13">
        <v>117</v>
      </c>
      <c r="L144" s="13">
        <v>0.59</v>
      </c>
      <c r="M144" s="13" t="s">
        <v>70</v>
      </c>
      <c r="N144" s="13">
        <v>181.7</v>
      </c>
      <c r="O144" s="13">
        <v>13.2</v>
      </c>
      <c r="P144" s="13">
        <v>1.2</v>
      </c>
      <c r="Q144" s="4"/>
    </row>
    <row r="145" spans="1:18" ht="12.75" customHeight="1" x14ac:dyDescent="0.25">
      <c r="A145" s="40">
        <v>21</v>
      </c>
      <c r="B145" s="17" t="s">
        <v>145</v>
      </c>
      <c r="C145" s="13">
        <v>100</v>
      </c>
      <c r="D145" s="13">
        <v>12.3</v>
      </c>
      <c r="E145" s="13">
        <v>11.4</v>
      </c>
      <c r="F145" s="13">
        <v>41.5</v>
      </c>
      <c r="G145" s="13">
        <v>275.8</v>
      </c>
      <c r="H145" s="13">
        <v>0.15</v>
      </c>
      <c r="I145" s="13">
        <v>0.05</v>
      </c>
      <c r="J145" s="13">
        <v>0.02</v>
      </c>
      <c r="K145" s="13">
        <v>26.8</v>
      </c>
      <c r="L145" s="13">
        <v>0</v>
      </c>
      <c r="M145" s="13">
        <v>57.4</v>
      </c>
      <c r="N145" s="13">
        <v>64.3</v>
      </c>
      <c r="O145" s="13">
        <v>14.3</v>
      </c>
      <c r="P145" s="13">
        <v>1.91</v>
      </c>
    </row>
    <row r="146" spans="1:18" ht="12.75" customHeight="1" x14ac:dyDescent="0.25">
      <c r="A146" s="13">
        <v>83</v>
      </c>
      <c r="B146" s="17" t="s">
        <v>30</v>
      </c>
      <c r="C146" s="13">
        <v>40</v>
      </c>
      <c r="D146" s="13">
        <v>3.83</v>
      </c>
      <c r="E146" s="13">
        <v>1.25</v>
      </c>
      <c r="F146" s="13">
        <v>5.37</v>
      </c>
      <c r="G146" s="13">
        <v>139.80000000000001</v>
      </c>
      <c r="H146" s="13">
        <v>0.25</v>
      </c>
      <c r="I146" s="13">
        <v>0.05</v>
      </c>
      <c r="J146" s="13">
        <v>0</v>
      </c>
      <c r="K146" s="13">
        <v>5</v>
      </c>
      <c r="L146" s="13">
        <v>2.5</v>
      </c>
      <c r="M146" s="13">
        <v>27</v>
      </c>
      <c r="N146" s="13">
        <v>67.2</v>
      </c>
      <c r="O146" s="13">
        <v>18</v>
      </c>
      <c r="P146" s="13">
        <v>1.1200000000000001</v>
      </c>
    </row>
    <row r="147" spans="1:18" ht="14.25" customHeight="1" x14ac:dyDescent="0.25">
      <c r="A147" s="13">
        <v>61</v>
      </c>
      <c r="B147" s="17" t="s">
        <v>49</v>
      </c>
      <c r="C147" s="13">
        <v>200</v>
      </c>
      <c r="D147" s="13">
        <v>0</v>
      </c>
      <c r="E147" s="13">
        <v>0</v>
      </c>
      <c r="F147" s="13">
        <v>15.3</v>
      </c>
      <c r="G147" s="13">
        <v>49.6</v>
      </c>
      <c r="H147" s="13">
        <v>0.02</v>
      </c>
      <c r="I147" s="13">
        <v>0.02</v>
      </c>
      <c r="J147" s="13">
        <v>5.6</v>
      </c>
      <c r="K147" s="13">
        <v>0.03</v>
      </c>
      <c r="L147" s="13">
        <v>0</v>
      </c>
      <c r="M147" s="13">
        <v>3.2</v>
      </c>
      <c r="N147" s="13">
        <v>15.8</v>
      </c>
      <c r="O147" s="13">
        <v>4</v>
      </c>
      <c r="P147" s="13">
        <v>0</v>
      </c>
    </row>
    <row r="148" spans="1:18" ht="12.75" customHeight="1" x14ac:dyDescent="0.25">
      <c r="A148" s="19"/>
      <c r="B148" s="20" t="s">
        <v>25</v>
      </c>
      <c r="C148" s="19">
        <v>880</v>
      </c>
      <c r="D148" s="19">
        <f t="shared" ref="D148:P148" si="23">SUM(D142:D147)</f>
        <v>31.08</v>
      </c>
      <c r="E148" s="19">
        <f t="shared" si="23"/>
        <v>32.160000000000004</v>
      </c>
      <c r="F148" s="19">
        <f t="shared" si="23"/>
        <v>107.2</v>
      </c>
      <c r="G148" s="19">
        <f t="shared" si="23"/>
        <v>955.28000000000009</v>
      </c>
      <c r="H148" s="19">
        <f t="shared" si="23"/>
        <v>0.45200000000000001</v>
      </c>
      <c r="I148" s="19">
        <f t="shared" si="23"/>
        <v>0.17</v>
      </c>
      <c r="J148" s="19">
        <f t="shared" si="23"/>
        <v>27.14</v>
      </c>
      <c r="K148" s="19">
        <f t="shared" si="23"/>
        <v>286.34499999999997</v>
      </c>
      <c r="L148" s="19">
        <f t="shared" si="23"/>
        <v>4.91</v>
      </c>
      <c r="M148" s="19">
        <f t="shared" si="23"/>
        <v>278.34999999999997</v>
      </c>
      <c r="N148" s="19">
        <f t="shared" si="23"/>
        <v>496.09999999999997</v>
      </c>
      <c r="O148" s="19">
        <f t="shared" si="23"/>
        <v>100.75</v>
      </c>
      <c r="P148" s="19">
        <f t="shared" si="23"/>
        <v>6.01</v>
      </c>
    </row>
    <row r="149" spans="1:18" ht="13.5" customHeight="1" x14ac:dyDescent="0.25">
      <c r="A149" s="13"/>
      <c r="B149" s="39" t="s">
        <v>32</v>
      </c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8" ht="12.75" customHeight="1" x14ac:dyDescent="0.25">
      <c r="A150" s="13">
        <v>59</v>
      </c>
      <c r="B150" s="17" t="s">
        <v>43</v>
      </c>
      <c r="C150" s="13">
        <v>200</v>
      </c>
      <c r="D150" s="13">
        <v>0.2</v>
      </c>
      <c r="E150" s="13">
        <v>0.2</v>
      </c>
      <c r="F150" s="13">
        <v>27.2</v>
      </c>
      <c r="G150" s="13">
        <v>210</v>
      </c>
      <c r="H150" s="13">
        <v>3.2399999999999998E-2</v>
      </c>
      <c r="I150" s="13">
        <v>0.7</v>
      </c>
      <c r="J150" s="13">
        <v>1.6</v>
      </c>
      <c r="K150" s="13">
        <v>1.6</v>
      </c>
      <c r="L150" s="13">
        <v>0.3</v>
      </c>
      <c r="M150" s="13">
        <v>13.1</v>
      </c>
      <c r="N150" s="13">
        <v>4</v>
      </c>
      <c r="O150" s="13">
        <v>10.8</v>
      </c>
      <c r="P150" s="13">
        <v>1.48</v>
      </c>
      <c r="R150" s="9"/>
    </row>
    <row r="151" spans="1:18" ht="12.75" customHeight="1" x14ac:dyDescent="0.25">
      <c r="A151" s="13">
        <v>42</v>
      </c>
      <c r="B151" s="30" t="s">
        <v>113</v>
      </c>
      <c r="C151" s="13" t="s">
        <v>146</v>
      </c>
      <c r="D151" s="13">
        <v>11.4</v>
      </c>
      <c r="E151" s="13">
        <v>14.8</v>
      </c>
      <c r="F151" s="13">
        <v>21.5</v>
      </c>
      <c r="G151" s="13">
        <v>141.19999999999999</v>
      </c>
      <c r="H151" s="13">
        <v>0.1</v>
      </c>
      <c r="I151" s="13">
        <v>5.1999999999999998E-2</v>
      </c>
      <c r="J151" s="13">
        <v>0.3</v>
      </c>
      <c r="K151" s="13">
        <v>100</v>
      </c>
      <c r="L151" s="13">
        <v>0.9</v>
      </c>
      <c r="M151" s="13">
        <v>185</v>
      </c>
      <c r="N151" s="13">
        <v>86.9</v>
      </c>
      <c r="O151" s="13">
        <v>30</v>
      </c>
      <c r="P151" s="13">
        <v>0.22</v>
      </c>
    </row>
    <row r="152" spans="1:18" x14ac:dyDescent="0.25">
      <c r="A152" s="13"/>
      <c r="B152" s="17" t="s">
        <v>33</v>
      </c>
      <c r="C152" s="13">
        <v>100</v>
      </c>
      <c r="D152" s="13">
        <v>0.33</v>
      </c>
      <c r="E152" s="13">
        <v>0.33</v>
      </c>
      <c r="F152" s="13">
        <v>10.3</v>
      </c>
      <c r="G152" s="13">
        <v>47</v>
      </c>
      <c r="H152" s="13">
        <v>0</v>
      </c>
      <c r="I152" s="13">
        <v>1.0999999999999999E-2</v>
      </c>
      <c r="J152" s="13">
        <v>25</v>
      </c>
      <c r="K152" s="13">
        <v>0</v>
      </c>
      <c r="L152" s="13">
        <v>0.45</v>
      </c>
      <c r="M152" s="13">
        <v>34</v>
      </c>
      <c r="N152" s="13">
        <v>54</v>
      </c>
      <c r="O152" s="13">
        <v>14.7</v>
      </c>
      <c r="P152" s="13">
        <v>1.2</v>
      </c>
      <c r="Q152" s="4"/>
    </row>
    <row r="153" spans="1:18" x14ac:dyDescent="0.25">
      <c r="A153" s="19"/>
      <c r="B153" s="20" t="s">
        <v>25</v>
      </c>
      <c r="C153" s="19">
        <v>480</v>
      </c>
      <c r="D153" s="19">
        <f>SUM(D150:D152)</f>
        <v>11.93</v>
      </c>
      <c r="E153" s="19">
        <f t="shared" ref="E153:P153" si="24">SUM(E150:E152)</f>
        <v>15.33</v>
      </c>
      <c r="F153" s="19">
        <f t="shared" si="24"/>
        <v>59</v>
      </c>
      <c r="G153" s="19">
        <f t="shared" si="24"/>
        <v>398.2</v>
      </c>
      <c r="H153" s="19">
        <f t="shared" si="24"/>
        <v>0.13240000000000002</v>
      </c>
      <c r="I153" s="19">
        <f t="shared" si="24"/>
        <v>0.76300000000000001</v>
      </c>
      <c r="J153" s="19">
        <f t="shared" si="24"/>
        <v>26.9</v>
      </c>
      <c r="K153" s="19">
        <f t="shared" si="24"/>
        <v>101.6</v>
      </c>
      <c r="L153" s="19">
        <f t="shared" si="24"/>
        <v>1.65</v>
      </c>
      <c r="M153" s="19">
        <f t="shared" si="24"/>
        <v>232.1</v>
      </c>
      <c r="N153" s="19">
        <f t="shared" si="24"/>
        <v>144.9</v>
      </c>
      <c r="O153" s="19">
        <f t="shared" si="24"/>
        <v>55.5</v>
      </c>
      <c r="P153" s="19">
        <f t="shared" si="24"/>
        <v>2.9</v>
      </c>
    </row>
    <row r="154" spans="1:18" x14ac:dyDescent="0.25">
      <c r="A154" s="13"/>
      <c r="B154" s="39" t="s">
        <v>34</v>
      </c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8" x14ac:dyDescent="0.25">
      <c r="A155" s="14">
        <v>16</v>
      </c>
      <c r="B155" s="17" t="s">
        <v>71</v>
      </c>
      <c r="C155" s="13">
        <v>150</v>
      </c>
      <c r="D155" s="13">
        <v>10.199999999999999</v>
      </c>
      <c r="E155" s="13">
        <v>5.6</v>
      </c>
      <c r="F155" s="13">
        <v>2.7</v>
      </c>
      <c r="G155" s="13">
        <v>235.1</v>
      </c>
      <c r="H155" s="13">
        <v>0.11</v>
      </c>
      <c r="I155" s="13">
        <v>0.01</v>
      </c>
      <c r="J155" s="13">
        <v>13.89</v>
      </c>
      <c r="K155" s="13">
        <v>303.3</v>
      </c>
      <c r="L155" s="13">
        <v>1.1599999999999999</v>
      </c>
      <c r="M155" s="13">
        <v>229.4</v>
      </c>
      <c r="N155" s="13">
        <v>110</v>
      </c>
      <c r="O155" s="13">
        <v>36.61</v>
      </c>
      <c r="P155" s="13">
        <v>2.15</v>
      </c>
    </row>
    <row r="156" spans="1:18" ht="14.25" customHeight="1" x14ac:dyDescent="0.25">
      <c r="A156" s="13">
        <v>14</v>
      </c>
      <c r="B156" s="17" t="s">
        <v>37</v>
      </c>
      <c r="C156" s="13">
        <v>180</v>
      </c>
      <c r="D156" s="27">
        <v>4.5</v>
      </c>
      <c r="E156" s="13">
        <v>5.6</v>
      </c>
      <c r="F156" s="13">
        <v>31</v>
      </c>
      <c r="G156" s="13">
        <v>33.04</v>
      </c>
      <c r="H156" s="13">
        <v>0.01</v>
      </c>
      <c r="I156" s="13">
        <v>0.22</v>
      </c>
      <c r="J156" s="13">
        <v>0</v>
      </c>
      <c r="K156" s="13">
        <v>29</v>
      </c>
      <c r="L156" s="13">
        <v>0.1</v>
      </c>
      <c r="M156" s="13">
        <v>0</v>
      </c>
      <c r="N156" s="13">
        <v>32</v>
      </c>
      <c r="O156" s="13">
        <v>5.04</v>
      </c>
      <c r="P156" s="13">
        <v>0.1</v>
      </c>
    </row>
    <row r="157" spans="1:18" ht="13.5" customHeight="1" x14ac:dyDescent="0.25">
      <c r="A157" s="13">
        <v>67</v>
      </c>
      <c r="B157" s="17" t="s">
        <v>39</v>
      </c>
      <c r="C157" s="18" t="str">
        <f>"20/10"</f>
        <v>20/10</v>
      </c>
      <c r="D157" s="13">
        <v>1.98</v>
      </c>
      <c r="E157" s="13">
        <v>4.4000000000000004</v>
      </c>
      <c r="F157" s="13">
        <v>20.100000000000001</v>
      </c>
      <c r="G157" s="13">
        <v>98.75</v>
      </c>
      <c r="H157" s="13">
        <v>0.05</v>
      </c>
      <c r="I157" s="13">
        <v>4.7999999999999996E-3</v>
      </c>
      <c r="J157" s="13">
        <v>0</v>
      </c>
      <c r="K157" s="13">
        <v>0.3</v>
      </c>
      <c r="L157" s="13">
        <v>0.3</v>
      </c>
      <c r="M157" s="13">
        <v>6.35</v>
      </c>
      <c r="N157" s="13">
        <v>68.2</v>
      </c>
      <c r="O157" s="13">
        <v>8.25</v>
      </c>
      <c r="P157" s="13">
        <v>0.51</v>
      </c>
      <c r="Q157" s="4"/>
    </row>
    <row r="158" spans="1:18" ht="12.75" customHeight="1" x14ac:dyDescent="0.25">
      <c r="A158" s="13">
        <v>83</v>
      </c>
      <c r="B158" s="17" t="s">
        <v>30</v>
      </c>
      <c r="C158" s="13">
        <v>40</v>
      </c>
      <c r="D158" s="13">
        <v>3.83</v>
      </c>
      <c r="E158" s="13">
        <v>1.25</v>
      </c>
      <c r="F158" s="13">
        <v>5.37</v>
      </c>
      <c r="G158" s="13">
        <v>139.80000000000001</v>
      </c>
      <c r="H158" s="13">
        <v>0.25</v>
      </c>
      <c r="I158" s="13">
        <v>0.05</v>
      </c>
      <c r="J158" s="13">
        <v>0</v>
      </c>
      <c r="K158" s="13">
        <v>5</v>
      </c>
      <c r="L158" s="13">
        <v>2.5</v>
      </c>
      <c r="M158" s="13">
        <v>27</v>
      </c>
      <c r="N158" s="13">
        <v>67.2</v>
      </c>
      <c r="O158" s="13">
        <v>18</v>
      </c>
      <c r="P158" s="13">
        <v>1.1200000000000001</v>
      </c>
    </row>
    <row r="159" spans="1:18" ht="13.5" customHeight="1" x14ac:dyDescent="0.25">
      <c r="A159" s="13">
        <v>57</v>
      </c>
      <c r="B159" s="17" t="s">
        <v>95</v>
      </c>
      <c r="C159" s="13">
        <v>200</v>
      </c>
      <c r="D159" s="13">
        <v>0.1</v>
      </c>
      <c r="E159" s="13">
        <v>0</v>
      </c>
      <c r="F159" s="13">
        <v>9.4</v>
      </c>
      <c r="G159" s="13">
        <v>37.4</v>
      </c>
      <c r="H159" s="13">
        <v>0</v>
      </c>
      <c r="I159" s="13">
        <v>0</v>
      </c>
      <c r="J159" s="13">
        <v>0</v>
      </c>
      <c r="K159" s="13">
        <v>0</v>
      </c>
      <c r="L159" s="13">
        <v>0.6</v>
      </c>
      <c r="M159" s="13">
        <v>0</v>
      </c>
      <c r="N159" s="13">
        <v>5.2</v>
      </c>
      <c r="O159" s="13">
        <v>4.5999999999999996</v>
      </c>
      <c r="P159" s="13">
        <v>0.5</v>
      </c>
    </row>
    <row r="160" spans="1:18" ht="12.75" customHeight="1" x14ac:dyDescent="0.25">
      <c r="A160" s="19"/>
      <c r="B160" s="20" t="s">
        <v>25</v>
      </c>
      <c r="C160" s="19">
        <v>600</v>
      </c>
      <c r="D160" s="19">
        <f>SUM(D155:D159)</f>
        <v>20.61</v>
      </c>
      <c r="E160" s="19">
        <f t="shared" ref="E160:P160" si="25">SUM(E155:E159)</f>
        <v>16.850000000000001</v>
      </c>
      <c r="F160" s="19">
        <f t="shared" si="25"/>
        <v>68.570000000000007</v>
      </c>
      <c r="G160" s="19">
        <f t="shared" si="25"/>
        <v>544.09</v>
      </c>
      <c r="H160" s="19">
        <f t="shared" si="25"/>
        <v>0.42</v>
      </c>
      <c r="I160" s="19">
        <f t="shared" si="25"/>
        <v>0.2848</v>
      </c>
      <c r="J160" s="19">
        <f t="shared" si="25"/>
        <v>13.89</v>
      </c>
      <c r="K160" s="19">
        <f t="shared" si="25"/>
        <v>337.6</v>
      </c>
      <c r="L160" s="19">
        <f t="shared" si="25"/>
        <v>4.66</v>
      </c>
      <c r="M160" s="19">
        <f t="shared" si="25"/>
        <v>262.75</v>
      </c>
      <c r="N160" s="19">
        <f t="shared" si="25"/>
        <v>282.59999999999997</v>
      </c>
      <c r="O160" s="19">
        <f t="shared" si="25"/>
        <v>72.5</v>
      </c>
      <c r="P160" s="19">
        <f t="shared" si="25"/>
        <v>4.38</v>
      </c>
    </row>
    <row r="161" spans="1:17" ht="12.75" customHeight="1" x14ac:dyDescent="0.25">
      <c r="A161" s="13"/>
      <c r="B161" s="39" t="s">
        <v>42</v>
      </c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7" ht="14.25" customHeight="1" x14ac:dyDescent="0.25">
      <c r="A162" s="13">
        <v>71</v>
      </c>
      <c r="B162" s="17" t="s">
        <v>151</v>
      </c>
      <c r="C162" s="13">
        <v>200</v>
      </c>
      <c r="D162" s="13">
        <v>3.35</v>
      </c>
      <c r="E162" s="13">
        <v>1.7</v>
      </c>
      <c r="F162" s="13">
        <v>8.9</v>
      </c>
      <c r="G162" s="13">
        <v>118.75</v>
      </c>
      <c r="H162" s="13">
        <v>0.03</v>
      </c>
      <c r="I162" s="13">
        <v>0.02</v>
      </c>
      <c r="J162" s="13">
        <v>0.05</v>
      </c>
      <c r="K162" s="13">
        <v>44.8</v>
      </c>
      <c r="L162" s="13">
        <v>0</v>
      </c>
      <c r="M162" s="13">
        <v>38.700000000000003</v>
      </c>
      <c r="N162" s="13">
        <v>54.7</v>
      </c>
      <c r="O162" s="13">
        <v>10.119999999999999</v>
      </c>
      <c r="P162" s="13">
        <v>0.16</v>
      </c>
    </row>
    <row r="163" spans="1:17" ht="13.5" customHeight="1" x14ac:dyDescent="0.25">
      <c r="A163" s="13"/>
      <c r="B163" s="17" t="s">
        <v>24</v>
      </c>
      <c r="C163" s="13">
        <v>30</v>
      </c>
      <c r="D163" s="13">
        <v>0.55000000000000004</v>
      </c>
      <c r="E163" s="13">
        <v>0.5</v>
      </c>
      <c r="F163" s="13">
        <v>24.1</v>
      </c>
      <c r="G163" s="13">
        <v>25.4</v>
      </c>
      <c r="H163" s="13">
        <v>0</v>
      </c>
      <c r="I163" s="13">
        <v>0</v>
      </c>
      <c r="J163" s="13">
        <v>0</v>
      </c>
      <c r="K163" s="13">
        <v>12</v>
      </c>
      <c r="L163" s="13">
        <v>0</v>
      </c>
      <c r="M163" s="13">
        <v>305</v>
      </c>
      <c r="N163" s="13">
        <v>0.8</v>
      </c>
      <c r="O163" s="13">
        <v>9</v>
      </c>
      <c r="P163" s="13">
        <v>0</v>
      </c>
    </row>
    <row r="164" spans="1:17" ht="13.5" customHeight="1" x14ac:dyDescent="0.25">
      <c r="A164" s="19"/>
      <c r="B164" s="20" t="s">
        <v>25</v>
      </c>
      <c r="C164" s="19">
        <v>230</v>
      </c>
      <c r="D164" s="19">
        <f>SUM(D162:D163)</f>
        <v>3.9000000000000004</v>
      </c>
      <c r="E164" s="19">
        <f t="shared" ref="E164:P164" si="26">SUM(E162:E163)</f>
        <v>2.2000000000000002</v>
      </c>
      <c r="F164" s="19">
        <f t="shared" si="26"/>
        <v>33</v>
      </c>
      <c r="G164" s="19">
        <f t="shared" si="26"/>
        <v>144.15</v>
      </c>
      <c r="H164" s="19">
        <f t="shared" si="26"/>
        <v>0.03</v>
      </c>
      <c r="I164" s="19">
        <f t="shared" si="26"/>
        <v>0.02</v>
      </c>
      <c r="J164" s="19">
        <f t="shared" si="26"/>
        <v>0.05</v>
      </c>
      <c r="K164" s="19">
        <f t="shared" si="26"/>
        <v>56.8</v>
      </c>
      <c r="L164" s="19">
        <f t="shared" si="26"/>
        <v>0</v>
      </c>
      <c r="M164" s="19">
        <f t="shared" si="26"/>
        <v>343.7</v>
      </c>
      <c r="N164" s="19">
        <f t="shared" si="26"/>
        <v>55.5</v>
      </c>
      <c r="O164" s="19">
        <f t="shared" si="26"/>
        <v>19.119999999999997</v>
      </c>
      <c r="P164" s="19">
        <f t="shared" si="26"/>
        <v>0.16</v>
      </c>
      <c r="Q164" s="4"/>
    </row>
    <row r="165" spans="1:17" ht="12.75" customHeight="1" x14ac:dyDescent="0.25">
      <c r="A165" s="19"/>
      <c r="B165" s="20" t="s">
        <v>45</v>
      </c>
      <c r="C165" s="19">
        <f>C136+C140+C148+C153+C160+C164</f>
        <v>3000</v>
      </c>
      <c r="D165" s="19">
        <f t="shared" ref="D165:P165" si="27">D136+D140+D148+D153+D160+D164</f>
        <v>90.320000000000007</v>
      </c>
      <c r="E165" s="19">
        <f t="shared" si="27"/>
        <v>91.660000000000011</v>
      </c>
      <c r="F165" s="19">
        <f t="shared" si="27"/>
        <v>387.87</v>
      </c>
      <c r="G165" s="19">
        <f t="shared" si="27"/>
        <v>2719.82</v>
      </c>
      <c r="H165" s="19">
        <f t="shared" si="27"/>
        <v>1.3444</v>
      </c>
      <c r="I165" s="19">
        <f t="shared" si="27"/>
        <v>1.5877999999999999</v>
      </c>
      <c r="J165" s="19">
        <f t="shared" si="27"/>
        <v>70.83</v>
      </c>
      <c r="K165" s="19">
        <f t="shared" si="27"/>
        <v>899.77499999999998</v>
      </c>
      <c r="L165" s="19">
        <f t="shared" si="27"/>
        <v>14.520000000000001</v>
      </c>
      <c r="M165" s="19">
        <f t="shared" si="27"/>
        <v>1296.24</v>
      </c>
      <c r="N165" s="19">
        <f t="shared" si="27"/>
        <v>1208.8</v>
      </c>
      <c r="O165" s="19">
        <f t="shared" si="27"/>
        <v>310.55</v>
      </c>
      <c r="P165" s="19">
        <f t="shared" si="27"/>
        <v>17.32</v>
      </c>
    </row>
    <row r="166" spans="1:17" ht="13.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</row>
    <row r="167" spans="1:17" ht="13.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</row>
    <row r="168" spans="1:17" ht="12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</row>
    <row r="169" spans="1:17" x14ac:dyDescent="0.25">
      <c r="A169" s="15" t="s">
        <v>0</v>
      </c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spans="1:17" x14ac:dyDescent="0.25">
      <c r="A170" s="15" t="s">
        <v>72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spans="1:17" x14ac:dyDescent="0.25">
      <c r="A171" s="38" t="s">
        <v>2</v>
      </c>
      <c r="B171" s="37" t="s">
        <v>3</v>
      </c>
      <c r="C171" s="37" t="s">
        <v>4</v>
      </c>
      <c r="D171" s="37" t="s">
        <v>5</v>
      </c>
      <c r="E171" s="37"/>
      <c r="F171" s="37"/>
      <c r="G171" s="37" t="s">
        <v>6</v>
      </c>
      <c r="H171" s="38" t="s">
        <v>7</v>
      </c>
      <c r="I171" s="38"/>
      <c r="J171" s="38"/>
      <c r="K171" s="37" t="s">
        <v>8</v>
      </c>
      <c r="L171" s="37"/>
      <c r="M171" s="37"/>
      <c r="N171" s="37"/>
      <c r="O171" s="37"/>
      <c r="P171" s="37"/>
    </row>
    <row r="172" spans="1:17" x14ac:dyDescent="0.25">
      <c r="A172" s="38"/>
      <c r="B172" s="37"/>
      <c r="C172" s="37"/>
      <c r="D172" s="17" t="s">
        <v>9</v>
      </c>
      <c r="E172" s="17" t="s">
        <v>10</v>
      </c>
      <c r="F172" s="17" t="s">
        <v>11</v>
      </c>
      <c r="G172" s="37"/>
      <c r="H172" s="17" t="s">
        <v>12</v>
      </c>
      <c r="I172" s="17" t="s">
        <v>13</v>
      </c>
      <c r="J172" s="17" t="s">
        <v>14</v>
      </c>
      <c r="K172" s="17" t="s">
        <v>15</v>
      </c>
      <c r="L172" s="17" t="s">
        <v>16</v>
      </c>
      <c r="M172" s="17" t="s">
        <v>17</v>
      </c>
      <c r="N172" s="17" t="s">
        <v>18</v>
      </c>
      <c r="O172" s="17" t="s">
        <v>40</v>
      </c>
      <c r="P172" s="17" t="s">
        <v>41</v>
      </c>
      <c r="Q172" s="2"/>
    </row>
    <row r="173" spans="1:17" x14ac:dyDescent="0.25">
      <c r="A173" s="17"/>
      <c r="B173" s="39" t="s">
        <v>19</v>
      </c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2"/>
    </row>
    <row r="174" spans="1:17" ht="14.25" customHeight="1" x14ac:dyDescent="0.25">
      <c r="A174" s="13">
        <v>87</v>
      </c>
      <c r="B174" s="17" t="s">
        <v>101</v>
      </c>
      <c r="C174" s="13" t="s">
        <v>122</v>
      </c>
      <c r="D174" s="13">
        <v>10.9</v>
      </c>
      <c r="E174" s="13">
        <v>9.4</v>
      </c>
      <c r="F174" s="13">
        <v>14.9</v>
      </c>
      <c r="G174" s="13">
        <v>236.2</v>
      </c>
      <c r="H174" s="13">
        <v>0.03</v>
      </c>
      <c r="I174" s="13">
        <v>0.2</v>
      </c>
      <c r="J174" s="13">
        <v>3</v>
      </c>
      <c r="K174" s="13">
        <v>154</v>
      </c>
      <c r="L174" s="13">
        <v>0.06</v>
      </c>
      <c r="M174" s="13">
        <v>84.5</v>
      </c>
      <c r="N174" s="13">
        <v>204.5</v>
      </c>
      <c r="O174" s="13">
        <v>38.700000000000003</v>
      </c>
      <c r="P174" s="13">
        <v>2.15</v>
      </c>
      <c r="Q174" s="4"/>
    </row>
    <row r="175" spans="1:17" ht="12.75" customHeight="1" x14ac:dyDescent="0.25">
      <c r="A175" s="13">
        <v>14</v>
      </c>
      <c r="B175" s="17" t="s">
        <v>37</v>
      </c>
      <c r="C175" s="13">
        <v>180</v>
      </c>
      <c r="D175" s="27">
        <v>4.5</v>
      </c>
      <c r="E175" s="13">
        <v>5.6</v>
      </c>
      <c r="F175" s="13">
        <v>31</v>
      </c>
      <c r="G175" s="13">
        <v>107.04</v>
      </c>
      <c r="H175" s="13">
        <v>0.01</v>
      </c>
      <c r="I175" s="13">
        <v>0.02</v>
      </c>
      <c r="J175" s="13">
        <v>0</v>
      </c>
      <c r="K175" s="13">
        <v>29</v>
      </c>
      <c r="L175" s="13">
        <v>0.1</v>
      </c>
      <c r="M175" s="13">
        <v>0</v>
      </c>
      <c r="N175" s="13">
        <v>32</v>
      </c>
      <c r="O175" s="13">
        <v>5.04</v>
      </c>
      <c r="P175" s="13">
        <v>0.1</v>
      </c>
    </row>
    <row r="176" spans="1:17" ht="13.5" customHeight="1" x14ac:dyDescent="0.25">
      <c r="A176" s="13">
        <v>57</v>
      </c>
      <c r="B176" s="17" t="s">
        <v>95</v>
      </c>
      <c r="C176" s="13">
        <v>200</v>
      </c>
      <c r="D176" s="13">
        <v>0.1</v>
      </c>
      <c r="E176" s="13">
        <v>0</v>
      </c>
      <c r="F176" s="13">
        <v>9.4</v>
      </c>
      <c r="G176" s="13">
        <v>37.4</v>
      </c>
      <c r="H176" s="13">
        <v>0</v>
      </c>
      <c r="I176" s="13">
        <v>0</v>
      </c>
      <c r="J176" s="13">
        <v>0</v>
      </c>
      <c r="K176" s="13">
        <v>0</v>
      </c>
      <c r="L176" s="13">
        <v>0.6</v>
      </c>
      <c r="M176" s="13">
        <v>0</v>
      </c>
      <c r="N176" s="13">
        <v>5.2</v>
      </c>
      <c r="O176" s="13">
        <v>4.5999999999999996</v>
      </c>
      <c r="P176" s="13">
        <v>0.5</v>
      </c>
      <c r="Q176" s="4"/>
    </row>
    <row r="177" spans="1:17" ht="12.75" customHeight="1" x14ac:dyDescent="0.25">
      <c r="A177" s="13">
        <v>67</v>
      </c>
      <c r="B177" s="17" t="s">
        <v>102</v>
      </c>
      <c r="C177" s="18" t="s">
        <v>128</v>
      </c>
      <c r="D177" s="13">
        <v>3.3</v>
      </c>
      <c r="E177" s="13">
        <v>7.2</v>
      </c>
      <c r="F177" s="13">
        <v>33.5</v>
      </c>
      <c r="G177" s="13">
        <v>164.6</v>
      </c>
      <c r="H177" s="13">
        <v>7.0000000000000007E-2</v>
      </c>
      <c r="I177" s="13">
        <v>0.09</v>
      </c>
      <c r="J177" s="13">
        <v>0</v>
      </c>
      <c r="K177" s="13">
        <v>0.33</v>
      </c>
      <c r="L177" s="13">
        <v>1.4</v>
      </c>
      <c r="M177" s="13">
        <v>10.6</v>
      </c>
      <c r="N177" s="13">
        <v>5.8</v>
      </c>
      <c r="O177" s="13">
        <v>13.75</v>
      </c>
      <c r="P177" s="13">
        <v>0.85</v>
      </c>
    </row>
    <row r="178" spans="1:17" ht="12.75" customHeight="1" x14ac:dyDescent="0.25">
      <c r="A178" s="19"/>
      <c r="B178" s="20" t="s">
        <v>25</v>
      </c>
      <c r="C178" s="19">
        <v>560</v>
      </c>
      <c r="D178" s="19">
        <f t="shared" ref="D178:P178" si="28">SUM(D174:D177)</f>
        <v>18.8</v>
      </c>
      <c r="E178" s="19">
        <f t="shared" si="28"/>
        <v>22.2</v>
      </c>
      <c r="F178" s="19">
        <f t="shared" si="28"/>
        <v>88.8</v>
      </c>
      <c r="G178" s="19">
        <f t="shared" si="28"/>
        <v>545.24</v>
      </c>
      <c r="H178" s="19">
        <f t="shared" si="28"/>
        <v>0.11000000000000001</v>
      </c>
      <c r="I178" s="19">
        <f t="shared" si="28"/>
        <v>0.31</v>
      </c>
      <c r="J178" s="19">
        <f t="shared" si="28"/>
        <v>3</v>
      </c>
      <c r="K178" s="19">
        <f t="shared" si="28"/>
        <v>183.33</v>
      </c>
      <c r="L178" s="19">
        <f t="shared" si="28"/>
        <v>2.16</v>
      </c>
      <c r="M178" s="19">
        <f t="shared" si="28"/>
        <v>95.1</v>
      </c>
      <c r="N178" s="19">
        <f t="shared" si="28"/>
        <v>247.5</v>
      </c>
      <c r="O178" s="19">
        <f t="shared" si="28"/>
        <v>62.09</v>
      </c>
      <c r="P178" s="19">
        <f t="shared" si="28"/>
        <v>3.6</v>
      </c>
    </row>
    <row r="179" spans="1:17" ht="12.75" customHeight="1" x14ac:dyDescent="0.25">
      <c r="A179" s="13"/>
      <c r="B179" s="39" t="s">
        <v>23</v>
      </c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 spans="1:17" ht="13.5" customHeight="1" x14ac:dyDescent="0.25">
      <c r="A180" s="13"/>
      <c r="B180" s="17" t="s">
        <v>44</v>
      </c>
      <c r="C180" s="13">
        <v>30</v>
      </c>
      <c r="D180" s="13">
        <v>8</v>
      </c>
      <c r="E180" s="13">
        <v>12.7</v>
      </c>
      <c r="F180" s="13">
        <v>14.6</v>
      </c>
      <c r="G180" s="13">
        <v>180.4</v>
      </c>
      <c r="H180" s="13">
        <v>0.02</v>
      </c>
      <c r="I180" s="13">
        <v>7.0000000000000007E-2</v>
      </c>
      <c r="J180" s="13">
        <v>0</v>
      </c>
      <c r="K180" s="13">
        <v>43</v>
      </c>
      <c r="L180" s="13">
        <v>0</v>
      </c>
      <c r="M180" s="13">
        <v>125</v>
      </c>
      <c r="N180" s="13">
        <v>97.5</v>
      </c>
      <c r="O180" s="13">
        <v>12.6</v>
      </c>
      <c r="P180" s="13">
        <v>0</v>
      </c>
    </row>
    <row r="181" spans="1:17" ht="13.5" customHeight="1" x14ac:dyDescent="0.25">
      <c r="A181" s="13"/>
      <c r="B181" s="17" t="s">
        <v>74</v>
      </c>
      <c r="C181" s="13">
        <v>200</v>
      </c>
      <c r="D181" s="13">
        <v>0.6</v>
      </c>
      <c r="E181" s="13">
        <v>0</v>
      </c>
      <c r="F181" s="13">
        <v>4.5999999999999996</v>
      </c>
      <c r="G181" s="13">
        <v>70</v>
      </c>
      <c r="H181" s="13">
        <v>0.04</v>
      </c>
      <c r="I181" s="13">
        <v>7.0000000000000001E-3</v>
      </c>
      <c r="J181" s="13">
        <v>4</v>
      </c>
      <c r="K181" s="13">
        <v>0</v>
      </c>
      <c r="L181" s="13">
        <v>0.4</v>
      </c>
      <c r="M181" s="13">
        <v>40</v>
      </c>
      <c r="N181" s="13">
        <v>24</v>
      </c>
      <c r="O181" s="13">
        <v>2.9</v>
      </c>
      <c r="P181" s="13">
        <v>0.8</v>
      </c>
    </row>
    <row r="182" spans="1:17" ht="12.75" customHeight="1" x14ac:dyDescent="0.25">
      <c r="A182" s="19"/>
      <c r="B182" s="20" t="s">
        <v>25</v>
      </c>
      <c r="C182" s="19">
        <v>230</v>
      </c>
      <c r="D182" s="19">
        <f>SUM(D180:D181)</f>
        <v>8.6</v>
      </c>
      <c r="E182" s="19">
        <f t="shared" ref="E182:P182" si="29">SUM(E180:E181)</f>
        <v>12.7</v>
      </c>
      <c r="F182" s="19">
        <f t="shared" si="29"/>
        <v>19.2</v>
      </c>
      <c r="G182" s="19">
        <f t="shared" si="29"/>
        <v>250.4</v>
      </c>
      <c r="H182" s="19">
        <f t="shared" si="29"/>
        <v>0.06</v>
      </c>
      <c r="I182" s="19">
        <f t="shared" si="29"/>
        <v>7.7000000000000013E-2</v>
      </c>
      <c r="J182" s="19">
        <f t="shared" si="29"/>
        <v>4</v>
      </c>
      <c r="K182" s="19">
        <f t="shared" si="29"/>
        <v>43</v>
      </c>
      <c r="L182" s="19">
        <f t="shared" si="29"/>
        <v>0.4</v>
      </c>
      <c r="M182" s="19">
        <f t="shared" si="29"/>
        <v>165</v>
      </c>
      <c r="N182" s="19">
        <f t="shared" si="29"/>
        <v>121.5</v>
      </c>
      <c r="O182" s="19">
        <f t="shared" si="29"/>
        <v>15.5</v>
      </c>
      <c r="P182" s="19">
        <f t="shared" si="29"/>
        <v>0.8</v>
      </c>
    </row>
    <row r="183" spans="1:17" ht="13.5" customHeight="1" x14ac:dyDescent="0.25">
      <c r="A183" s="13"/>
      <c r="B183" s="39" t="s">
        <v>26</v>
      </c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4"/>
    </row>
    <row r="184" spans="1:17" ht="13.5" customHeight="1" x14ac:dyDescent="0.25">
      <c r="A184" s="13">
        <v>66</v>
      </c>
      <c r="B184" s="17" t="s">
        <v>50</v>
      </c>
      <c r="C184" s="13">
        <v>100</v>
      </c>
      <c r="D184" s="13">
        <v>0.8</v>
      </c>
      <c r="E184" s="13">
        <v>5</v>
      </c>
      <c r="F184" s="13">
        <v>6.1</v>
      </c>
      <c r="G184" s="13">
        <v>73</v>
      </c>
      <c r="H184" s="13">
        <v>0.02</v>
      </c>
      <c r="I184" s="13">
        <v>0</v>
      </c>
      <c r="J184" s="13">
        <v>13.5</v>
      </c>
      <c r="K184" s="13">
        <v>0</v>
      </c>
      <c r="L184" s="13">
        <v>0</v>
      </c>
      <c r="M184" s="13">
        <v>51</v>
      </c>
      <c r="N184" s="13">
        <v>57</v>
      </c>
      <c r="O184" s="13">
        <v>16</v>
      </c>
      <c r="P184" s="13">
        <v>1.2</v>
      </c>
    </row>
    <row r="185" spans="1:17" ht="13.5" customHeight="1" x14ac:dyDescent="0.25">
      <c r="A185" s="40">
        <v>76</v>
      </c>
      <c r="B185" s="17" t="s">
        <v>136</v>
      </c>
      <c r="C185" s="13">
        <v>250</v>
      </c>
      <c r="D185" s="13">
        <v>8.6</v>
      </c>
      <c r="E185" s="13">
        <v>11.8</v>
      </c>
      <c r="F185" s="13">
        <v>51.17</v>
      </c>
      <c r="G185" s="13">
        <v>284.60000000000002</v>
      </c>
      <c r="H185" s="13">
        <v>0.37</v>
      </c>
      <c r="I185" s="13">
        <v>0.35</v>
      </c>
      <c r="J185" s="13">
        <v>0.5</v>
      </c>
      <c r="K185" s="13">
        <v>204</v>
      </c>
      <c r="L185" s="13">
        <v>1.3</v>
      </c>
      <c r="M185" s="13">
        <v>217</v>
      </c>
      <c r="N185" s="13">
        <v>35.1</v>
      </c>
      <c r="O185" s="13">
        <v>60</v>
      </c>
      <c r="P185" s="13">
        <v>8.3000000000000004E-2</v>
      </c>
    </row>
    <row r="186" spans="1:17" ht="13.5" customHeight="1" x14ac:dyDescent="0.25">
      <c r="A186" s="40">
        <v>77</v>
      </c>
      <c r="B186" s="17" t="s">
        <v>103</v>
      </c>
      <c r="C186" s="13">
        <v>200</v>
      </c>
      <c r="D186" s="13">
        <v>15.7</v>
      </c>
      <c r="E186" s="13">
        <v>14.56</v>
      </c>
      <c r="F186" s="13">
        <v>55.7</v>
      </c>
      <c r="G186" s="13">
        <v>296</v>
      </c>
      <c r="H186" s="13">
        <v>0.03</v>
      </c>
      <c r="I186" s="13">
        <v>0.09</v>
      </c>
      <c r="J186" s="13">
        <v>12.4</v>
      </c>
      <c r="K186" s="13">
        <v>112.8</v>
      </c>
      <c r="L186" s="13">
        <v>2.2999999999999998</v>
      </c>
      <c r="M186" s="13">
        <v>132.6</v>
      </c>
      <c r="N186" s="13">
        <v>247.2</v>
      </c>
      <c r="O186" s="13">
        <v>12</v>
      </c>
      <c r="P186" s="13">
        <v>3.7</v>
      </c>
    </row>
    <row r="187" spans="1:17" ht="13.5" customHeight="1" x14ac:dyDescent="0.25">
      <c r="A187" s="13">
        <v>83</v>
      </c>
      <c r="B187" s="17" t="s">
        <v>30</v>
      </c>
      <c r="C187" s="13">
        <v>40</v>
      </c>
      <c r="D187" s="13">
        <v>3.83</v>
      </c>
      <c r="E187" s="13">
        <v>1.25</v>
      </c>
      <c r="F187" s="13">
        <v>5.37</v>
      </c>
      <c r="G187" s="13">
        <v>139.80000000000001</v>
      </c>
      <c r="H187" s="13">
        <v>0.25</v>
      </c>
      <c r="I187" s="13">
        <v>0.05</v>
      </c>
      <c r="J187" s="13">
        <v>0</v>
      </c>
      <c r="K187" s="13">
        <v>5</v>
      </c>
      <c r="L187" s="13">
        <v>2.5</v>
      </c>
      <c r="M187" s="13">
        <v>27</v>
      </c>
      <c r="N187" s="13">
        <v>67.2</v>
      </c>
      <c r="O187" s="13">
        <v>18</v>
      </c>
      <c r="P187" s="13">
        <v>1.1200000000000001</v>
      </c>
      <c r="Q187" s="4"/>
    </row>
    <row r="188" spans="1:17" ht="12.75" customHeight="1" x14ac:dyDescent="0.25">
      <c r="A188" s="13">
        <v>61</v>
      </c>
      <c r="B188" s="17" t="s">
        <v>49</v>
      </c>
      <c r="C188" s="13">
        <v>200</v>
      </c>
      <c r="D188" s="13">
        <v>0</v>
      </c>
      <c r="E188" s="13">
        <v>0</v>
      </c>
      <c r="F188" s="13">
        <v>15.3</v>
      </c>
      <c r="G188" s="13">
        <v>49.6</v>
      </c>
      <c r="H188" s="13">
        <v>0.02</v>
      </c>
      <c r="I188" s="13">
        <v>0.02</v>
      </c>
      <c r="J188" s="13">
        <v>5.6</v>
      </c>
      <c r="K188" s="13">
        <v>0.03</v>
      </c>
      <c r="L188" s="13">
        <v>0</v>
      </c>
      <c r="M188" s="13">
        <v>3.2</v>
      </c>
      <c r="N188" s="13">
        <v>15.8</v>
      </c>
      <c r="O188" s="13">
        <v>4</v>
      </c>
      <c r="P188" s="13">
        <v>0</v>
      </c>
    </row>
    <row r="189" spans="1:17" ht="12.75" customHeight="1" x14ac:dyDescent="0.25">
      <c r="A189" s="19"/>
      <c r="B189" s="20" t="s">
        <v>25</v>
      </c>
      <c r="C189" s="19">
        <v>790</v>
      </c>
      <c r="D189" s="19">
        <f>SUM(D184:D188)</f>
        <v>28.93</v>
      </c>
      <c r="E189" s="19">
        <f t="shared" ref="E189:P189" si="30">SUM(E184:E188)</f>
        <v>32.61</v>
      </c>
      <c r="F189" s="19">
        <f t="shared" si="30"/>
        <v>133.64000000000001</v>
      </c>
      <c r="G189" s="19">
        <f t="shared" si="30"/>
        <v>843.00000000000011</v>
      </c>
      <c r="H189" s="19">
        <f t="shared" si="30"/>
        <v>0.69000000000000006</v>
      </c>
      <c r="I189" s="19">
        <f t="shared" si="30"/>
        <v>0.5099999999999999</v>
      </c>
      <c r="J189" s="19">
        <f t="shared" si="30"/>
        <v>32</v>
      </c>
      <c r="K189" s="19">
        <f t="shared" si="30"/>
        <v>321.83</v>
      </c>
      <c r="L189" s="19">
        <f t="shared" si="30"/>
        <v>6.1</v>
      </c>
      <c r="M189" s="19">
        <f t="shared" si="30"/>
        <v>430.8</v>
      </c>
      <c r="N189" s="19">
        <f t="shared" si="30"/>
        <v>422.29999999999995</v>
      </c>
      <c r="O189" s="19">
        <f t="shared" si="30"/>
        <v>110</v>
      </c>
      <c r="P189" s="19">
        <f t="shared" si="30"/>
        <v>6.1030000000000006</v>
      </c>
    </row>
    <row r="190" spans="1:17" ht="13.5" customHeight="1" x14ac:dyDescent="0.25">
      <c r="A190" s="13"/>
      <c r="B190" s="39" t="s">
        <v>32</v>
      </c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</row>
    <row r="191" spans="1:17" ht="14.25" customHeight="1" x14ac:dyDescent="0.25">
      <c r="A191" s="13">
        <v>62</v>
      </c>
      <c r="B191" s="17" t="s">
        <v>48</v>
      </c>
      <c r="C191" s="13">
        <v>200</v>
      </c>
      <c r="D191" s="13">
        <v>5.2</v>
      </c>
      <c r="E191" s="13">
        <v>3.62</v>
      </c>
      <c r="F191" s="13">
        <v>18.5</v>
      </c>
      <c r="G191" s="13">
        <v>118.7</v>
      </c>
      <c r="H191" s="13">
        <v>0.06</v>
      </c>
      <c r="I191" s="13">
        <v>0.08</v>
      </c>
      <c r="J191" s="13">
        <v>1.6</v>
      </c>
      <c r="K191" s="13">
        <v>0</v>
      </c>
      <c r="L191" s="13">
        <v>0</v>
      </c>
      <c r="M191" s="13">
        <v>52.94</v>
      </c>
      <c r="N191" s="13">
        <v>50</v>
      </c>
      <c r="O191" s="13">
        <v>11.8</v>
      </c>
      <c r="P191" s="13">
        <v>0.54</v>
      </c>
    </row>
    <row r="192" spans="1:17" ht="13.5" customHeight="1" x14ac:dyDescent="0.25">
      <c r="A192" s="13"/>
      <c r="B192" s="17" t="s">
        <v>24</v>
      </c>
      <c r="C192" s="13">
        <v>30</v>
      </c>
      <c r="D192" s="13">
        <v>7.55</v>
      </c>
      <c r="E192" s="13">
        <v>0.5</v>
      </c>
      <c r="F192" s="13">
        <v>36.6</v>
      </c>
      <c r="G192" s="13">
        <v>130.5</v>
      </c>
      <c r="H192" s="13">
        <v>0</v>
      </c>
      <c r="I192" s="13">
        <v>0.12</v>
      </c>
      <c r="J192" s="13">
        <v>0.15</v>
      </c>
      <c r="K192" s="13">
        <v>12</v>
      </c>
      <c r="L192" s="13">
        <v>0</v>
      </c>
      <c r="M192" s="13">
        <v>205</v>
      </c>
      <c r="N192" s="13">
        <v>0.8</v>
      </c>
      <c r="O192" s="13">
        <v>14</v>
      </c>
      <c r="P192" s="13">
        <v>0</v>
      </c>
    </row>
    <row r="193" spans="1:22" ht="13.5" customHeight="1" x14ac:dyDescent="0.25">
      <c r="A193" s="13"/>
      <c r="B193" s="17" t="s">
        <v>33</v>
      </c>
      <c r="C193" s="13">
        <v>100</v>
      </c>
      <c r="D193" s="13">
        <v>0.33</v>
      </c>
      <c r="E193" s="13">
        <v>0.33</v>
      </c>
      <c r="F193" s="13">
        <v>10.3</v>
      </c>
      <c r="G193" s="13">
        <v>47</v>
      </c>
      <c r="H193" s="13">
        <v>0</v>
      </c>
      <c r="I193" s="13">
        <v>1.0999999999999999E-2</v>
      </c>
      <c r="J193" s="13">
        <v>25</v>
      </c>
      <c r="K193" s="13">
        <v>0</v>
      </c>
      <c r="L193" s="13">
        <v>0.45</v>
      </c>
      <c r="M193" s="13">
        <v>34</v>
      </c>
      <c r="N193" s="13">
        <v>54</v>
      </c>
      <c r="O193" s="13">
        <v>14.7</v>
      </c>
      <c r="P193" s="13">
        <v>1.2</v>
      </c>
    </row>
    <row r="194" spans="1:22" ht="13.5" customHeight="1" x14ac:dyDescent="0.25">
      <c r="A194" s="19"/>
      <c r="B194" s="20" t="s">
        <v>25</v>
      </c>
      <c r="C194" s="19">
        <v>330</v>
      </c>
      <c r="D194" s="19">
        <f>SUM(D191:D193)</f>
        <v>13.08</v>
      </c>
      <c r="E194" s="19">
        <f t="shared" ref="E194:P194" si="31">SUM(E191:E193)</f>
        <v>4.45</v>
      </c>
      <c r="F194" s="19">
        <f t="shared" si="31"/>
        <v>65.400000000000006</v>
      </c>
      <c r="G194" s="19">
        <f t="shared" si="31"/>
        <v>296.2</v>
      </c>
      <c r="H194" s="19">
        <f t="shared" si="31"/>
        <v>0.06</v>
      </c>
      <c r="I194" s="19">
        <f t="shared" si="31"/>
        <v>0.21100000000000002</v>
      </c>
      <c r="J194" s="19">
        <f t="shared" si="31"/>
        <v>26.75</v>
      </c>
      <c r="K194" s="19">
        <f t="shared" si="31"/>
        <v>12</v>
      </c>
      <c r="L194" s="19">
        <f t="shared" si="31"/>
        <v>0.45</v>
      </c>
      <c r="M194" s="19">
        <f t="shared" si="31"/>
        <v>291.94</v>
      </c>
      <c r="N194" s="19">
        <f t="shared" si="31"/>
        <v>104.8</v>
      </c>
      <c r="O194" s="19">
        <f t="shared" si="31"/>
        <v>40.5</v>
      </c>
      <c r="P194" s="19">
        <f t="shared" si="31"/>
        <v>1.74</v>
      </c>
    </row>
    <row r="195" spans="1:22" ht="13.5" customHeight="1" x14ac:dyDescent="0.25">
      <c r="A195" s="13"/>
      <c r="B195" s="39" t="s">
        <v>34</v>
      </c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4"/>
      <c r="V195" s="41"/>
    </row>
    <row r="196" spans="1:22" ht="12" customHeight="1" x14ac:dyDescent="0.25">
      <c r="A196" s="13">
        <v>30</v>
      </c>
      <c r="B196" s="17" t="s">
        <v>104</v>
      </c>
      <c r="C196" s="13">
        <v>100</v>
      </c>
      <c r="D196" s="13">
        <v>0.3</v>
      </c>
      <c r="E196" s="13">
        <v>0.9</v>
      </c>
      <c r="F196" s="13">
        <v>2.35</v>
      </c>
      <c r="G196" s="13">
        <v>82.7</v>
      </c>
      <c r="H196" s="13">
        <v>0</v>
      </c>
      <c r="I196" s="13">
        <v>0.01</v>
      </c>
      <c r="J196" s="13">
        <v>1.3</v>
      </c>
      <c r="K196" s="13">
        <v>74</v>
      </c>
      <c r="L196" s="13">
        <v>0.05</v>
      </c>
      <c r="M196" s="13">
        <v>72.599999999999994</v>
      </c>
      <c r="N196" s="13">
        <v>87</v>
      </c>
      <c r="O196" s="13">
        <v>15</v>
      </c>
      <c r="P196" s="13">
        <v>0.7</v>
      </c>
    </row>
    <row r="197" spans="1:22" ht="12.75" customHeight="1" x14ac:dyDescent="0.25">
      <c r="A197" s="13">
        <v>20</v>
      </c>
      <c r="B197" s="17" t="s">
        <v>76</v>
      </c>
      <c r="C197" s="13">
        <v>100</v>
      </c>
      <c r="D197" s="13">
        <v>5.8</v>
      </c>
      <c r="E197" s="13">
        <v>5.37</v>
      </c>
      <c r="F197" s="13">
        <v>13.6</v>
      </c>
      <c r="G197" s="13">
        <v>151.69999999999999</v>
      </c>
      <c r="H197" s="13">
        <v>0.02</v>
      </c>
      <c r="I197" s="13">
        <v>0.02</v>
      </c>
      <c r="J197" s="13">
        <v>0</v>
      </c>
      <c r="K197" s="13">
        <v>101.8</v>
      </c>
      <c r="L197" s="13">
        <v>0.16</v>
      </c>
      <c r="M197" s="13">
        <v>8.9</v>
      </c>
      <c r="N197" s="13">
        <v>74.3</v>
      </c>
      <c r="O197" s="13">
        <v>2.7</v>
      </c>
      <c r="P197" s="13">
        <v>0.05</v>
      </c>
    </row>
    <row r="198" spans="1:22" ht="12.75" customHeight="1" x14ac:dyDescent="0.25">
      <c r="A198" s="13">
        <v>15</v>
      </c>
      <c r="B198" s="17" t="s">
        <v>133</v>
      </c>
      <c r="C198" s="13">
        <v>180</v>
      </c>
      <c r="D198" s="13">
        <v>4.5</v>
      </c>
      <c r="E198" s="13">
        <v>3</v>
      </c>
      <c r="F198" s="13">
        <v>25</v>
      </c>
      <c r="G198" s="13">
        <v>119.2</v>
      </c>
      <c r="H198" s="13">
        <v>0</v>
      </c>
      <c r="I198" s="13">
        <v>0.4</v>
      </c>
      <c r="J198" s="13">
        <v>0</v>
      </c>
      <c r="K198" s="13">
        <v>0</v>
      </c>
      <c r="L198" s="13">
        <v>1.9</v>
      </c>
      <c r="M198" s="13">
        <v>42.2</v>
      </c>
      <c r="N198" s="13">
        <v>0</v>
      </c>
      <c r="O198" s="13">
        <v>7</v>
      </c>
      <c r="P198" s="13">
        <v>2</v>
      </c>
    </row>
    <row r="199" spans="1:22" ht="12" customHeight="1" x14ac:dyDescent="0.25">
      <c r="A199" s="13">
        <v>57</v>
      </c>
      <c r="B199" s="17" t="s">
        <v>95</v>
      </c>
      <c r="C199" s="13">
        <v>200</v>
      </c>
      <c r="D199" s="13">
        <v>0.1</v>
      </c>
      <c r="E199" s="13">
        <v>0</v>
      </c>
      <c r="F199" s="13">
        <v>9.4</v>
      </c>
      <c r="G199" s="13">
        <v>37.4</v>
      </c>
      <c r="H199" s="13">
        <v>0</v>
      </c>
      <c r="I199" s="13">
        <v>0</v>
      </c>
      <c r="J199" s="13">
        <v>0</v>
      </c>
      <c r="K199" s="13">
        <v>0</v>
      </c>
      <c r="L199" s="13">
        <v>0.6</v>
      </c>
      <c r="M199" s="13">
        <v>0</v>
      </c>
      <c r="N199" s="13">
        <v>5.2</v>
      </c>
      <c r="O199" s="13">
        <v>4.5999999999999996</v>
      </c>
      <c r="P199" s="13">
        <v>0.5</v>
      </c>
    </row>
    <row r="200" spans="1:22" ht="12.75" customHeight="1" x14ac:dyDescent="0.25">
      <c r="A200" s="13">
        <v>68</v>
      </c>
      <c r="B200" s="17" t="s">
        <v>21</v>
      </c>
      <c r="C200" s="21" t="s">
        <v>118</v>
      </c>
      <c r="D200" s="13">
        <v>1.6</v>
      </c>
      <c r="E200" s="13">
        <v>2.8</v>
      </c>
      <c r="F200" s="13">
        <v>7.2</v>
      </c>
      <c r="G200" s="13">
        <v>79.12</v>
      </c>
      <c r="H200" s="13">
        <v>4.8000000000000001E-2</v>
      </c>
      <c r="I200" s="13">
        <v>4.7999999999999996E-3</v>
      </c>
      <c r="J200" s="13">
        <v>1.6</v>
      </c>
      <c r="K200" s="13">
        <v>0.3</v>
      </c>
      <c r="L200" s="13">
        <v>0.3</v>
      </c>
      <c r="M200" s="13">
        <v>1.6</v>
      </c>
      <c r="N200" s="13">
        <v>9.6</v>
      </c>
      <c r="O200" s="13">
        <v>8.15</v>
      </c>
      <c r="P200" s="13">
        <v>0.55000000000000004</v>
      </c>
      <c r="Q200" s="4"/>
    </row>
    <row r="201" spans="1:22" ht="13.5" customHeight="1" x14ac:dyDescent="0.25">
      <c r="A201" s="13">
        <v>83</v>
      </c>
      <c r="B201" s="17" t="s">
        <v>30</v>
      </c>
      <c r="C201" s="13">
        <v>40</v>
      </c>
      <c r="D201" s="13">
        <v>3.83</v>
      </c>
      <c r="E201" s="13">
        <v>1.25</v>
      </c>
      <c r="F201" s="13">
        <v>5.37</v>
      </c>
      <c r="G201" s="13">
        <v>139.80000000000001</v>
      </c>
      <c r="H201" s="13">
        <v>0.25</v>
      </c>
      <c r="I201" s="13">
        <v>0.05</v>
      </c>
      <c r="J201" s="13">
        <v>0</v>
      </c>
      <c r="K201" s="13">
        <v>5</v>
      </c>
      <c r="L201" s="13">
        <v>2.5</v>
      </c>
      <c r="M201" s="13">
        <v>27</v>
      </c>
      <c r="N201" s="13">
        <v>67.2</v>
      </c>
      <c r="O201" s="13">
        <v>18</v>
      </c>
      <c r="P201" s="13">
        <v>1.1200000000000001</v>
      </c>
    </row>
    <row r="202" spans="1:22" ht="13.5" customHeight="1" x14ac:dyDescent="0.25">
      <c r="A202" s="19"/>
      <c r="B202" s="20" t="s">
        <v>25</v>
      </c>
      <c r="C202" s="19">
        <v>660</v>
      </c>
      <c r="D202" s="19">
        <f>SUM(D196:D201)</f>
        <v>16.13</v>
      </c>
      <c r="E202" s="19">
        <f t="shared" ref="E202:P202" si="32">SUM(E196:E201)</f>
        <v>13.32</v>
      </c>
      <c r="F202" s="19">
        <f t="shared" si="32"/>
        <v>62.92</v>
      </c>
      <c r="G202" s="19">
        <f t="shared" si="32"/>
        <v>609.91999999999996</v>
      </c>
      <c r="H202" s="19">
        <f t="shared" si="32"/>
        <v>0.318</v>
      </c>
      <c r="I202" s="19">
        <f t="shared" si="32"/>
        <v>0.48480000000000006</v>
      </c>
      <c r="J202" s="19">
        <f t="shared" si="32"/>
        <v>2.9000000000000004</v>
      </c>
      <c r="K202" s="19">
        <f t="shared" si="32"/>
        <v>181.10000000000002</v>
      </c>
      <c r="L202" s="19">
        <f t="shared" si="32"/>
        <v>5.51</v>
      </c>
      <c r="M202" s="19">
        <f t="shared" si="32"/>
        <v>152.30000000000001</v>
      </c>
      <c r="N202" s="19">
        <f t="shared" si="32"/>
        <v>243.3</v>
      </c>
      <c r="O202" s="19">
        <f t="shared" si="32"/>
        <v>55.449999999999996</v>
      </c>
      <c r="P202" s="19">
        <f t="shared" si="32"/>
        <v>4.92</v>
      </c>
    </row>
    <row r="203" spans="1:22" ht="12" customHeight="1" x14ac:dyDescent="0.25">
      <c r="A203" s="13"/>
      <c r="B203" s="39" t="s">
        <v>42</v>
      </c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</row>
    <row r="204" spans="1:22" ht="14.25" customHeight="1" x14ac:dyDescent="0.25">
      <c r="A204" s="13">
        <v>71</v>
      </c>
      <c r="B204" s="17" t="s">
        <v>151</v>
      </c>
      <c r="C204" s="13">
        <v>200</v>
      </c>
      <c r="D204" s="13">
        <v>3.35</v>
      </c>
      <c r="E204" s="13">
        <v>1.7</v>
      </c>
      <c r="F204" s="13">
        <v>8.9</v>
      </c>
      <c r="G204" s="13">
        <v>118.75</v>
      </c>
      <c r="H204" s="13">
        <v>0.03</v>
      </c>
      <c r="I204" s="13">
        <v>0.02</v>
      </c>
      <c r="J204" s="13">
        <v>0.05</v>
      </c>
      <c r="K204" s="13">
        <v>44.8</v>
      </c>
      <c r="L204" s="13">
        <v>0</v>
      </c>
      <c r="M204" s="13">
        <v>38.700000000000003</v>
      </c>
      <c r="N204" s="13">
        <v>54.7</v>
      </c>
      <c r="O204" s="13">
        <v>10.119999999999999</v>
      </c>
      <c r="P204" s="13">
        <v>0.16</v>
      </c>
    </row>
    <row r="205" spans="1:22" ht="13.5" customHeight="1" x14ac:dyDescent="0.25">
      <c r="A205" s="13"/>
      <c r="B205" s="17" t="s">
        <v>65</v>
      </c>
      <c r="C205" s="13">
        <v>20</v>
      </c>
      <c r="D205" s="13">
        <v>1.1499999999999999</v>
      </c>
      <c r="E205" s="13">
        <v>3.2</v>
      </c>
      <c r="F205" s="13">
        <v>9.8000000000000007</v>
      </c>
      <c r="G205" s="13">
        <v>94.4</v>
      </c>
      <c r="H205" s="13">
        <v>0.13</v>
      </c>
      <c r="I205" s="13">
        <v>0</v>
      </c>
      <c r="J205" s="13">
        <v>2.8</v>
      </c>
      <c r="K205" s="13">
        <v>0</v>
      </c>
      <c r="L205" s="13">
        <v>0.75</v>
      </c>
      <c r="M205" s="13">
        <v>21.3</v>
      </c>
      <c r="N205" s="13">
        <v>6.7</v>
      </c>
      <c r="O205" s="13">
        <v>0.45</v>
      </c>
      <c r="P205" s="13">
        <v>0</v>
      </c>
    </row>
    <row r="206" spans="1:22" ht="12" customHeight="1" x14ac:dyDescent="0.25">
      <c r="A206" s="19"/>
      <c r="B206" s="20" t="s">
        <v>25</v>
      </c>
      <c r="C206" s="19">
        <v>220</v>
      </c>
      <c r="D206" s="19">
        <f>SUM(D204:D205)</f>
        <v>4.5</v>
      </c>
      <c r="E206" s="19">
        <f t="shared" ref="E206:P206" si="33">SUM(E204:E205)</f>
        <v>4.9000000000000004</v>
      </c>
      <c r="F206" s="19">
        <f t="shared" si="33"/>
        <v>18.700000000000003</v>
      </c>
      <c r="G206" s="19">
        <f t="shared" si="33"/>
        <v>213.15</v>
      </c>
      <c r="H206" s="19">
        <f t="shared" si="33"/>
        <v>0.16</v>
      </c>
      <c r="I206" s="19">
        <f t="shared" si="33"/>
        <v>0.02</v>
      </c>
      <c r="J206" s="19">
        <f t="shared" si="33"/>
        <v>2.8499999999999996</v>
      </c>
      <c r="K206" s="19">
        <f t="shared" si="33"/>
        <v>44.8</v>
      </c>
      <c r="L206" s="19">
        <f t="shared" si="33"/>
        <v>0.75</v>
      </c>
      <c r="M206" s="19">
        <f t="shared" si="33"/>
        <v>60</v>
      </c>
      <c r="N206" s="19">
        <f t="shared" si="33"/>
        <v>61.400000000000006</v>
      </c>
      <c r="O206" s="19">
        <f t="shared" si="33"/>
        <v>10.569999999999999</v>
      </c>
      <c r="P206" s="19">
        <f t="shared" si="33"/>
        <v>0.16</v>
      </c>
    </row>
    <row r="207" spans="1:22" ht="13.5" customHeight="1" x14ac:dyDescent="0.25">
      <c r="A207" s="19"/>
      <c r="B207" s="20" t="s">
        <v>45</v>
      </c>
      <c r="C207" s="19">
        <f>C178+C182+C189+C194+C202+C206</f>
        <v>2790</v>
      </c>
      <c r="D207" s="19">
        <f t="shared" ref="D207:P207" si="34">D178+D182+D189+D194+D202+D206</f>
        <v>90.039999999999992</v>
      </c>
      <c r="E207" s="19">
        <f t="shared" si="34"/>
        <v>90.18</v>
      </c>
      <c r="F207" s="19">
        <f t="shared" si="34"/>
        <v>388.66</v>
      </c>
      <c r="G207" s="19">
        <f t="shared" si="34"/>
        <v>2757.9100000000003</v>
      </c>
      <c r="H207" s="19">
        <f t="shared" si="34"/>
        <v>1.3980000000000001</v>
      </c>
      <c r="I207" s="19">
        <f t="shared" si="34"/>
        <v>1.6128</v>
      </c>
      <c r="J207" s="19">
        <f t="shared" si="34"/>
        <v>71.5</v>
      </c>
      <c r="K207" s="19">
        <f t="shared" si="34"/>
        <v>786.06</v>
      </c>
      <c r="L207" s="19">
        <f t="shared" si="34"/>
        <v>15.37</v>
      </c>
      <c r="M207" s="19">
        <f t="shared" si="34"/>
        <v>1195.1400000000001</v>
      </c>
      <c r="N207" s="19">
        <f t="shared" si="34"/>
        <v>1200.8</v>
      </c>
      <c r="O207" s="19">
        <f t="shared" si="34"/>
        <v>294.11</v>
      </c>
      <c r="P207" s="19">
        <f t="shared" si="34"/>
        <v>17.323</v>
      </c>
    </row>
    <row r="208" spans="1:22" ht="12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4"/>
    </row>
    <row r="209" spans="1:17" ht="13.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7" ht="13.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</row>
    <row r="211" spans="1:17" ht="12.75" customHeight="1" x14ac:dyDescent="0.25">
      <c r="A211" s="15" t="s">
        <v>0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spans="1:17" ht="13.5" customHeight="1" x14ac:dyDescent="0.25">
      <c r="A212" s="15" t="s">
        <v>77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spans="1:17" x14ac:dyDescent="0.25">
      <c r="A213" s="38" t="s">
        <v>2</v>
      </c>
      <c r="B213" s="37" t="s">
        <v>3</v>
      </c>
      <c r="C213" s="37" t="s">
        <v>4</v>
      </c>
      <c r="D213" s="37" t="s">
        <v>5</v>
      </c>
      <c r="E213" s="37"/>
      <c r="F213" s="37"/>
      <c r="G213" s="37" t="s">
        <v>6</v>
      </c>
      <c r="H213" s="38" t="s">
        <v>7</v>
      </c>
      <c r="I213" s="38"/>
      <c r="J213" s="38"/>
      <c r="K213" s="37" t="s">
        <v>8</v>
      </c>
      <c r="L213" s="37"/>
      <c r="M213" s="37"/>
      <c r="N213" s="37"/>
      <c r="O213" s="37"/>
      <c r="P213" s="37"/>
    </row>
    <row r="214" spans="1:17" x14ac:dyDescent="0.25">
      <c r="A214" s="38"/>
      <c r="B214" s="37"/>
      <c r="C214" s="37"/>
      <c r="D214" s="17" t="s">
        <v>9</v>
      </c>
      <c r="E214" s="17" t="s">
        <v>10</v>
      </c>
      <c r="F214" s="17" t="s">
        <v>11</v>
      </c>
      <c r="G214" s="37"/>
      <c r="H214" s="17" t="s">
        <v>12</v>
      </c>
      <c r="I214" s="17" t="s">
        <v>13</v>
      </c>
      <c r="J214" s="17" t="s">
        <v>14</v>
      </c>
      <c r="K214" s="17" t="s">
        <v>15</v>
      </c>
      <c r="L214" s="17" t="s">
        <v>16</v>
      </c>
      <c r="M214" s="17" t="s">
        <v>17</v>
      </c>
      <c r="N214" s="17" t="s">
        <v>18</v>
      </c>
      <c r="O214" s="17" t="s">
        <v>40</v>
      </c>
      <c r="P214" s="17" t="s">
        <v>41</v>
      </c>
    </row>
    <row r="215" spans="1:17" x14ac:dyDescent="0.25">
      <c r="A215" s="17"/>
      <c r="B215" s="39" t="s">
        <v>19</v>
      </c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2"/>
    </row>
    <row r="216" spans="1:17" x14ac:dyDescent="0.25">
      <c r="A216" s="14">
        <v>73</v>
      </c>
      <c r="B216" s="17" t="s">
        <v>83</v>
      </c>
      <c r="C216" s="13">
        <v>250</v>
      </c>
      <c r="D216" s="13">
        <v>4.76</v>
      </c>
      <c r="E216" s="13">
        <v>3.72</v>
      </c>
      <c r="F216" s="13">
        <v>31.5</v>
      </c>
      <c r="G216" s="13">
        <v>204.2</v>
      </c>
      <c r="H216" s="13">
        <v>1.6E-2</v>
      </c>
      <c r="I216" s="13">
        <v>0.11</v>
      </c>
      <c r="J216" s="13">
        <v>8.8000000000000007</v>
      </c>
      <c r="K216" s="13">
        <v>176.5</v>
      </c>
      <c r="L216" s="13">
        <v>1.44</v>
      </c>
      <c r="M216" s="13">
        <v>164.4</v>
      </c>
      <c r="N216" s="13">
        <v>88</v>
      </c>
      <c r="O216" s="13">
        <v>24</v>
      </c>
      <c r="P216" s="13">
        <v>0.72</v>
      </c>
      <c r="Q216" s="2"/>
    </row>
    <row r="217" spans="1:17" ht="14.25" customHeight="1" x14ac:dyDescent="0.25">
      <c r="A217" s="13">
        <v>62</v>
      </c>
      <c r="B217" s="17" t="s">
        <v>48</v>
      </c>
      <c r="C217" s="13">
        <v>200</v>
      </c>
      <c r="D217" s="13">
        <v>5.2</v>
      </c>
      <c r="E217" s="13">
        <v>3.62</v>
      </c>
      <c r="F217" s="13">
        <v>18.5</v>
      </c>
      <c r="G217" s="13">
        <v>118.7</v>
      </c>
      <c r="H217" s="13">
        <v>0.06</v>
      </c>
      <c r="I217" s="13">
        <v>0.08</v>
      </c>
      <c r="J217" s="13">
        <v>1.6</v>
      </c>
      <c r="K217" s="13">
        <v>0</v>
      </c>
      <c r="L217" s="13">
        <v>0</v>
      </c>
      <c r="M217" s="13">
        <v>52.94</v>
      </c>
      <c r="N217" s="13">
        <v>0</v>
      </c>
      <c r="O217" s="13">
        <v>11.8</v>
      </c>
      <c r="P217" s="13">
        <v>0.54</v>
      </c>
      <c r="Q217" s="4"/>
    </row>
    <row r="218" spans="1:17" ht="12" customHeight="1" x14ac:dyDescent="0.25">
      <c r="A218" s="13">
        <v>68</v>
      </c>
      <c r="B218" s="17" t="s">
        <v>21</v>
      </c>
      <c r="C218" s="18" t="s">
        <v>127</v>
      </c>
      <c r="D218" s="13">
        <v>3.2</v>
      </c>
      <c r="E218" s="13">
        <v>5.6</v>
      </c>
      <c r="F218" s="13">
        <v>14.4</v>
      </c>
      <c r="G218" s="13">
        <v>158.30000000000001</v>
      </c>
      <c r="H218" s="13">
        <v>7.0000000000000007E-2</v>
      </c>
      <c r="I218" s="13">
        <v>0.09</v>
      </c>
      <c r="J218" s="13">
        <v>3.2</v>
      </c>
      <c r="K218" s="13">
        <v>0.3</v>
      </c>
      <c r="L218" s="13">
        <v>0</v>
      </c>
      <c r="M218" s="13">
        <v>3.2</v>
      </c>
      <c r="N218" s="13">
        <v>5.8</v>
      </c>
      <c r="O218" s="13">
        <v>16.3</v>
      </c>
      <c r="P218" s="13">
        <v>1.1000000000000001</v>
      </c>
    </row>
    <row r="219" spans="1:17" ht="13.5" customHeight="1" x14ac:dyDescent="0.25">
      <c r="A219" s="35">
        <v>78</v>
      </c>
      <c r="B219" s="31" t="s">
        <v>126</v>
      </c>
      <c r="C219" s="13">
        <v>40</v>
      </c>
      <c r="D219" s="13">
        <v>5.08</v>
      </c>
      <c r="E219" s="13">
        <v>4.5999999999999996</v>
      </c>
      <c r="F219" s="13">
        <v>0.28000000000000003</v>
      </c>
      <c r="G219" s="13">
        <v>62.8</v>
      </c>
      <c r="H219" s="13">
        <v>0.09</v>
      </c>
      <c r="I219" s="13">
        <v>2.4E-2</v>
      </c>
      <c r="J219" s="13">
        <v>0</v>
      </c>
      <c r="K219" s="13">
        <v>0</v>
      </c>
      <c r="L219" s="13">
        <v>0.6</v>
      </c>
      <c r="M219" s="13">
        <v>69.599999999999994</v>
      </c>
      <c r="N219" s="13">
        <v>32</v>
      </c>
      <c r="O219" s="13">
        <v>4.8</v>
      </c>
      <c r="P219" s="13">
        <v>1</v>
      </c>
      <c r="Q219" s="4"/>
    </row>
    <row r="220" spans="1:17" ht="12.75" customHeight="1" x14ac:dyDescent="0.25">
      <c r="A220" s="20"/>
      <c r="B220" s="20" t="s">
        <v>25</v>
      </c>
      <c r="C220" s="19">
        <v>550</v>
      </c>
      <c r="D220" s="19">
        <f>SUM(D216:D219)</f>
        <v>18.240000000000002</v>
      </c>
      <c r="E220" s="19">
        <f t="shared" ref="E220:P220" si="35">SUM(E216:E219)</f>
        <v>17.54</v>
      </c>
      <c r="F220" s="19">
        <f t="shared" si="35"/>
        <v>64.680000000000007</v>
      </c>
      <c r="G220" s="19">
        <f t="shared" si="35"/>
        <v>544</v>
      </c>
      <c r="H220" s="19">
        <f t="shared" si="35"/>
        <v>0.23600000000000002</v>
      </c>
      <c r="I220" s="19">
        <f t="shared" si="35"/>
        <v>0.30400000000000005</v>
      </c>
      <c r="J220" s="19">
        <f t="shared" si="35"/>
        <v>13.600000000000001</v>
      </c>
      <c r="K220" s="19">
        <f t="shared" si="35"/>
        <v>176.8</v>
      </c>
      <c r="L220" s="19">
        <f t="shared" si="35"/>
        <v>2.04</v>
      </c>
      <c r="M220" s="19">
        <f t="shared" si="35"/>
        <v>290.14</v>
      </c>
      <c r="N220" s="19">
        <f t="shared" si="35"/>
        <v>125.8</v>
      </c>
      <c r="O220" s="19">
        <f t="shared" si="35"/>
        <v>56.899999999999991</v>
      </c>
      <c r="P220" s="19">
        <f t="shared" si="35"/>
        <v>3.3600000000000003</v>
      </c>
    </row>
    <row r="221" spans="1:17" ht="13.5" customHeight="1" x14ac:dyDescent="0.25">
      <c r="A221" s="17"/>
      <c r="B221" s="39" t="s">
        <v>23</v>
      </c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</row>
    <row r="222" spans="1:17" ht="12.75" customHeight="1" x14ac:dyDescent="0.25">
      <c r="A222" s="36">
        <v>61</v>
      </c>
      <c r="B222" s="17" t="s">
        <v>49</v>
      </c>
      <c r="C222" s="13">
        <v>200</v>
      </c>
      <c r="D222" s="13">
        <v>0</v>
      </c>
      <c r="E222" s="13">
        <v>0</v>
      </c>
      <c r="F222" s="13">
        <v>15.3</v>
      </c>
      <c r="G222" s="13">
        <v>49.6</v>
      </c>
      <c r="H222" s="13">
        <v>0.02</v>
      </c>
      <c r="I222" s="13">
        <v>0.02</v>
      </c>
      <c r="J222" s="13">
        <v>5.6</v>
      </c>
      <c r="K222" s="13">
        <v>0.03</v>
      </c>
      <c r="L222" s="13">
        <v>0</v>
      </c>
      <c r="M222" s="13">
        <v>3.2</v>
      </c>
      <c r="N222" s="13">
        <v>15.8</v>
      </c>
      <c r="O222" s="13">
        <v>4</v>
      </c>
      <c r="P222" s="13">
        <v>0</v>
      </c>
    </row>
    <row r="223" spans="1:17" ht="12.75" customHeight="1" x14ac:dyDescent="0.25">
      <c r="A223" s="13"/>
      <c r="B223" s="17" t="s">
        <v>53</v>
      </c>
      <c r="C223" s="13">
        <v>30</v>
      </c>
      <c r="D223" s="13">
        <v>4.7</v>
      </c>
      <c r="E223" s="13">
        <v>4.7</v>
      </c>
      <c r="F223" s="13">
        <v>11.6</v>
      </c>
      <c r="G223" s="13">
        <v>88.7</v>
      </c>
      <c r="H223" s="13">
        <v>0.06</v>
      </c>
      <c r="I223" s="13">
        <v>7.0000000000000007E-2</v>
      </c>
      <c r="J223" s="13">
        <v>0</v>
      </c>
      <c r="K223" s="13">
        <v>45</v>
      </c>
      <c r="L223" s="13">
        <v>0</v>
      </c>
      <c r="M223" s="13">
        <v>6</v>
      </c>
      <c r="N223" s="13">
        <v>44.3</v>
      </c>
      <c r="O223" s="13">
        <v>9.3000000000000007</v>
      </c>
      <c r="P223" s="13">
        <v>0</v>
      </c>
    </row>
    <row r="224" spans="1:17" ht="12" customHeight="1" x14ac:dyDescent="0.25">
      <c r="A224" s="20"/>
      <c r="B224" s="20" t="s">
        <v>25</v>
      </c>
      <c r="C224" s="19">
        <v>230</v>
      </c>
      <c r="D224" s="19">
        <f>SUM(D222:D223)</f>
        <v>4.7</v>
      </c>
      <c r="E224" s="19">
        <f t="shared" ref="E224:P224" si="36">SUM(E222:E223)</f>
        <v>4.7</v>
      </c>
      <c r="F224" s="19">
        <f t="shared" si="36"/>
        <v>26.9</v>
      </c>
      <c r="G224" s="19">
        <f t="shared" si="36"/>
        <v>138.30000000000001</v>
      </c>
      <c r="H224" s="19">
        <f t="shared" si="36"/>
        <v>0.08</v>
      </c>
      <c r="I224" s="19">
        <f t="shared" si="36"/>
        <v>9.0000000000000011E-2</v>
      </c>
      <c r="J224" s="19">
        <f t="shared" si="36"/>
        <v>5.6</v>
      </c>
      <c r="K224" s="19">
        <f t="shared" si="36"/>
        <v>45.03</v>
      </c>
      <c r="L224" s="19">
        <f t="shared" si="36"/>
        <v>0</v>
      </c>
      <c r="M224" s="19">
        <f t="shared" si="36"/>
        <v>9.1999999999999993</v>
      </c>
      <c r="N224" s="19">
        <f t="shared" si="36"/>
        <v>60.099999999999994</v>
      </c>
      <c r="O224" s="19">
        <f t="shared" si="36"/>
        <v>13.3</v>
      </c>
      <c r="P224" s="19">
        <f t="shared" si="36"/>
        <v>0</v>
      </c>
    </row>
    <row r="225" spans="1:17" ht="12" customHeight="1" x14ac:dyDescent="0.25">
      <c r="A225" s="17"/>
      <c r="B225" s="39" t="s">
        <v>26</v>
      </c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4"/>
    </row>
    <row r="226" spans="1:17" ht="12.75" customHeight="1" x14ac:dyDescent="0.25">
      <c r="A226" s="14">
        <v>31</v>
      </c>
      <c r="B226" s="17" t="s">
        <v>105</v>
      </c>
      <c r="C226" s="13">
        <v>100</v>
      </c>
      <c r="D226" s="13">
        <v>2.46</v>
      </c>
      <c r="E226" s="13">
        <v>9.8000000000000007</v>
      </c>
      <c r="F226" s="13">
        <v>12.9</v>
      </c>
      <c r="G226" s="13">
        <v>173.5</v>
      </c>
      <c r="H226" s="13">
        <v>0</v>
      </c>
      <c r="I226" s="13">
        <v>0.01</v>
      </c>
      <c r="J226" s="13">
        <v>1.3</v>
      </c>
      <c r="K226" s="13">
        <v>74</v>
      </c>
      <c r="L226" s="13">
        <v>0.05</v>
      </c>
      <c r="M226" s="13">
        <v>72.599999999999994</v>
      </c>
      <c r="N226" s="13">
        <v>87</v>
      </c>
      <c r="O226" s="13">
        <v>15</v>
      </c>
      <c r="P226" s="13">
        <v>0.7</v>
      </c>
    </row>
    <row r="227" spans="1:17" ht="13.5" customHeight="1" x14ac:dyDescent="0.25">
      <c r="A227" s="36">
        <v>4</v>
      </c>
      <c r="B227" s="17" t="s">
        <v>121</v>
      </c>
      <c r="C227" s="13" t="s">
        <v>120</v>
      </c>
      <c r="D227" s="13">
        <v>15.3</v>
      </c>
      <c r="E227" s="13">
        <v>4.5</v>
      </c>
      <c r="F227" s="13">
        <v>64.8</v>
      </c>
      <c r="G227" s="13">
        <v>278.3</v>
      </c>
      <c r="H227" s="13">
        <v>0.1</v>
      </c>
      <c r="I227" s="13" t="s">
        <v>81</v>
      </c>
      <c r="J227" s="13">
        <v>2.7</v>
      </c>
      <c r="K227" s="13">
        <v>83.3</v>
      </c>
      <c r="L227" s="13">
        <v>0.75</v>
      </c>
      <c r="M227" s="13">
        <v>184.75</v>
      </c>
      <c r="N227" s="13">
        <v>187.5</v>
      </c>
      <c r="O227" s="13">
        <v>21.7</v>
      </c>
      <c r="P227" s="13">
        <v>0.42</v>
      </c>
    </row>
    <row r="228" spans="1:17" ht="12.75" customHeight="1" x14ac:dyDescent="0.25">
      <c r="A228" s="36">
        <v>49</v>
      </c>
      <c r="B228" s="17" t="s">
        <v>94</v>
      </c>
      <c r="C228" s="13">
        <v>100</v>
      </c>
      <c r="D228" s="13">
        <v>4.8</v>
      </c>
      <c r="E228" s="13">
        <v>12.15</v>
      </c>
      <c r="F228" s="13">
        <v>10.5</v>
      </c>
      <c r="G228" s="13">
        <v>150</v>
      </c>
      <c r="H228" s="13">
        <v>0.1</v>
      </c>
      <c r="I228" s="13">
        <v>0.1</v>
      </c>
      <c r="J228" s="13">
        <v>4.2</v>
      </c>
      <c r="K228" s="13">
        <v>207</v>
      </c>
      <c r="L228" s="13">
        <v>0.4</v>
      </c>
      <c r="M228" s="13">
        <v>11.2</v>
      </c>
      <c r="N228" s="13">
        <v>180</v>
      </c>
      <c r="O228" s="13">
        <v>25.5</v>
      </c>
      <c r="P228" s="13">
        <v>1.5</v>
      </c>
    </row>
    <row r="229" spans="1:17" ht="12.75" customHeight="1" x14ac:dyDescent="0.25">
      <c r="A229" s="13">
        <v>15</v>
      </c>
      <c r="B229" s="17" t="s">
        <v>133</v>
      </c>
      <c r="C229" s="13">
        <v>180</v>
      </c>
      <c r="D229" s="13">
        <v>4.5</v>
      </c>
      <c r="E229" s="13">
        <v>3</v>
      </c>
      <c r="F229" s="13">
        <v>25</v>
      </c>
      <c r="G229" s="13">
        <v>119.2</v>
      </c>
      <c r="H229" s="13">
        <v>0</v>
      </c>
      <c r="I229" s="13">
        <v>0.4</v>
      </c>
      <c r="J229" s="13">
        <v>0</v>
      </c>
      <c r="K229" s="13">
        <v>0</v>
      </c>
      <c r="L229" s="13">
        <v>1.9</v>
      </c>
      <c r="M229" s="13">
        <v>42.2</v>
      </c>
      <c r="N229" s="13">
        <v>0</v>
      </c>
      <c r="O229" s="13">
        <v>7</v>
      </c>
      <c r="P229" s="13">
        <v>2</v>
      </c>
      <c r="Q229" s="4"/>
    </row>
    <row r="230" spans="1:17" ht="13.5" customHeight="1" x14ac:dyDescent="0.25">
      <c r="A230" s="13">
        <v>83</v>
      </c>
      <c r="B230" s="17" t="s">
        <v>30</v>
      </c>
      <c r="C230" s="13">
        <v>40</v>
      </c>
      <c r="D230" s="13">
        <v>3.83</v>
      </c>
      <c r="E230" s="13">
        <v>1.25</v>
      </c>
      <c r="F230" s="13">
        <v>5.37</v>
      </c>
      <c r="G230" s="13">
        <v>139.80000000000001</v>
      </c>
      <c r="H230" s="13">
        <v>0.25</v>
      </c>
      <c r="I230" s="13">
        <v>0.05</v>
      </c>
      <c r="J230" s="13">
        <v>0</v>
      </c>
      <c r="K230" s="13">
        <v>5</v>
      </c>
      <c r="L230" s="13">
        <v>2.5</v>
      </c>
      <c r="M230" s="13">
        <v>27</v>
      </c>
      <c r="N230" s="13">
        <v>67.2</v>
      </c>
      <c r="O230" s="13">
        <v>18</v>
      </c>
      <c r="P230" s="13">
        <v>1.1200000000000001</v>
      </c>
    </row>
    <row r="231" spans="1:17" ht="13.5" customHeight="1" x14ac:dyDescent="0.25">
      <c r="A231" s="17"/>
      <c r="B231" s="17" t="s">
        <v>74</v>
      </c>
      <c r="C231" s="13">
        <v>200</v>
      </c>
      <c r="D231" s="13">
        <v>0.6</v>
      </c>
      <c r="E231" s="13">
        <v>0</v>
      </c>
      <c r="F231" s="13">
        <v>22.6</v>
      </c>
      <c r="G231" s="13">
        <v>70</v>
      </c>
      <c r="H231" s="13">
        <v>0.04</v>
      </c>
      <c r="I231" s="13">
        <v>0.01</v>
      </c>
      <c r="J231" s="13">
        <v>4</v>
      </c>
      <c r="K231" s="13">
        <v>0</v>
      </c>
      <c r="L231" s="13">
        <v>0.4</v>
      </c>
      <c r="M231" s="13">
        <v>40</v>
      </c>
      <c r="N231" s="13">
        <v>24</v>
      </c>
      <c r="O231" s="13">
        <v>18</v>
      </c>
      <c r="P231" s="13">
        <v>0.8</v>
      </c>
    </row>
    <row r="232" spans="1:17" ht="12.75" customHeight="1" x14ac:dyDescent="0.25">
      <c r="A232" s="20"/>
      <c r="B232" s="20" t="s">
        <v>25</v>
      </c>
      <c r="C232" s="19">
        <v>880</v>
      </c>
      <c r="D232" s="19">
        <f>SUM(D226:D231)</f>
        <v>31.490000000000002</v>
      </c>
      <c r="E232" s="19">
        <f t="shared" ref="E232:P232" si="37">SUM(E226:E231)</f>
        <v>30.700000000000003</v>
      </c>
      <c r="F232" s="19">
        <f t="shared" si="37"/>
        <v>141.17000000000002</v>
      </c>
      <c r="G232" s="19">
        <f t="shared" si="37"/>
        <v>930.8</v>
      </c>
      <c r="H232" s="19">
        <f t="shared" si="37"/>
        <v>0.49</v>
      </c>
      <c r="I232" s="19">
        <f t="shared" si="37"/>
        <v>0.57000000000000006</v>
      </c>
      <c r="J232" s="19">
        <f t="shared" si="37"/>
        <v>12.2</v>
      </c>
      <c r="K232" s="19">
        <f t="shared" si="37"/>
        <v>369.3</v>
      </c>
      <c r="L232" s="19">
        <f t="shared" si="37"/>
        <v>6</v>
      </c>
      <c r="M232" s="19">
        <f t="shared" si="37"/>
        <v>377.75</v>
      </c>
      <c r="N232" s="19">
        <f t="shared" si="37"/>
        <v>545.70000000000005</v>
      </c>
      <c r="O232" s="19">
        <f t="shared" si="37"/>
        <v>105.2</v>
      </c>
      <c r="P232" s="19">
        <f t="shared" si="37"/>
        <v>6.54</v>
      </c>
    </row>
    <row r="233" spans="1:17" ht="12.75" customHeight="1" x14ac:dyDescent="0.25">
      <c r="A233" s="17"/>
      <c r="B233" s="39" t="s">
        <v>32</v>
      </c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</row>
    <row r="234" spans="1:17" ht="12.75" customHeight="1" x14ac:dyDescent="0.25">
      <c r="A234" s="13">
        <v>57</v>
      </c>
      <c r="B234" s="17" t="s">
        <v>95</v>
      </c>
      <c r="C234" s="13">
        <v>200</v>
      </c>
      <c r="D234" s="13">
        <v>0.1</v>
      </c>
      <c r="E234" s="13">
        <v>0</v>
      </c>
      <c r="F234" s="13">
        <v>9.4</v>
      </c>
      <c r="G234" s="13">
        <v>37.4</v>
      </c>
      <c r="H234" s="13">
        <v>0</v>
      </c>
      <c r="I234" s="13">
        <v>0</v>
      </c>
      <c r="J234" s="13">
        <v>0</v>
      </c>
      <c r="K234" s="13">
        <v>0</v>
      </c>
      <c r="L234" s="13">
        <v>0.6</v>
      </c>
      <c r="M234" s="13">
        <v>0</v>
      </c>
      <c r="N234" s="13">
        <v>5.2</v>
      </c>
      <c r="O234" s="13">
        <v>4.5999999999999996</v>
      </c>
      <c r="P234" s="13">
        <v>0.5</v>
      </c>
    </row>
    <row r="235" spans="1:17" ht="12.75" customHeight="1" x14ac:dyDescent="0.25">
      <c r="A235" s="17"/>
      <c r="B235" s="17" t="s">
        <v>152</v>
      </c>
      <c r="C235" s="13">
        <v>50</v>
      </c>
      <c r="D235" s="27">
        <v>13.4</v>
      </c>
      <c r="E235" s="13">
        <v>12.56</v>
      </c>
      <c r="F235" s="13">
        <v>34.6</v>
      </c>
      <c r="G235" s="13">
        <v>305.39999999999998</v>
      </c>
      <c r="H235" s="13">
        <v>7.0000000000000001E-3</v>
      </c>
      <c r="I235" s="13">
        <v>0.2</v>
      </c>
      <c r="J235" s="13">
        <v>0</v>
      </c>
      <c r="K235" s="13">
        <v>77.2</v>
      </c>
      <c r="L235" s="13">
        <v>2.5</v>
      </c>
      <c r="M235" s="13">
        <v>122</v>
      </c>
      <c r="N235" s="13">
        <v>64.8</v>
      </c>
      <c r="O235" s="13">
        <v>26.3</v>
      </c>
      <c r="P235" s="13">
        <v>1.8</v>
      </c>
    </row>
    <row r="236" spans="1:17" ht="12.75" customHeight="1" x14ac:dyDescent="0.25">
      <c r="A236" s="17"/>
      <c r="B236" s="17" t="s">
        <v>33</v>
      </c>
      <c r="C236" s="13">
        <v>100</v>
      </c>
      <c r="D236" s="13">
        <v>0.33</v>
      </c>
      <c r="E236" s="13">
        <v>0.33</v>
      </c>
      <c r="F236" s="13">
        <v>10.3</v>
      </c>
      <c r="G236" s="13">
        <v>47</v>
      </c>
      <c r="H236" s="13">
        <v>0</v>
      </c>
      <c r="I236" s="13">
        <v>1.0999999999999999E-2</v>
      </c>
      <c r="J236" s="13">
        <v>25</v>
      </c>
      <c r="K236" s="13">
        <v>0</v>
      </c>
      <c r="L236" s="13">
        <v>0.45</v>
      </c>
      <c r="M236" s="13">
        <v>34</v>
      </c>
      <c r="N236" s="13">
        <v>54</v>
      </c>
      <c r="O236" s="13">
        <v>14.7</v>
      </c>
      <c r="P236" s="13">
        <v>1.2</v>
      </c>
    </row>
    <row r="237" spans="1:17" ht="12" customHeight="1" x14ac:dyDescent="0.25">
      <c r="A237" s="20"/>
      <c r="B237" s="20" t="s">
        <v>25</v>
      </c>
      <c r="C237" s="19">
        <v>350</v>
      </c>
      <c r="D237" s="19">
        <f>SUM(D234:D236)</f>
        <v>13.83</v>
      </c>
      <c r="E237" s="19">
        <f t="shared" ref="E237:P237" si="38">SUM(E234:E236)</f>
        <v>12.89</v>
      </c>
      <c r="F237" s="19">
        <f t="shared" si="38"/>
        <v>54.3</v>
      </c>
      <c r="G237" s="19">
        <f t="shared" si="38"/>
        <v>389.79999999999995</v>
      </c>
      <c r="H237" s="19">
        <f t="shared" si="38"/>
        <v>7.0000000000000001E-3</v>
      </c>
      <c r="I237" s="19">
        <f t="shared" si="38"/>
        <v>0.21100000000000002</v>
      </c>
      <c r="J237" s="19">
        <f t="shared" si="38"/>
        <v>25</v>
      </c>
      <c r="K237" s="19">
        <f t="shared" si="38"/>
        <v>77.2</v>
      </c>
      <c r="L237" s="19">
        <f t="shared" si="38"/>
        <v>3.5500000000000003</v>
      </c>
      <c r="M237" s="19">
        <f t="shared" si="38"/>
        <v>156</v>
      </c>
      <c r="N237" s="19">
        <f t="shared" si="38"/>
        <v>124</v>
      </c>
      <c r="O237" s="19">
        <f t="shared" si="38"/>
        <v>45.599999999999994</v>
      </c>
      <c r="P237" s="19">
        <f t="shared" si="38"/>
        <v>3.5</v>
      </c>
      <c r="Q237" s="4"/>
    </row>
    <row r="238" spans="1:17" ht="12" customHeight="1" x14ac:dyDescent="0.25">
      <c r="A238" s="17"/>
      <c r="B238" s="39" t="s">
        <v>34</v>
      </c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</row>
    <row r="239" spans="1:17" ht="12.75" customHeight="1" x14ac:dyDescent="0.25">
      <c r="A239" s="13">
        <v>66</v>
      </c>
      <c r="B239" s="17" t="s">
        <v>50</v>
      </c>
      <c r="C239" s="13">
        <v>100</v>
      </c>
      <c r="D239" s="13">
        <v>0.8</v>
      </c>
      <c r="E239" s="13">
        <v>5</v>
      </c>
      <c r="F239" s="13">
        <v>6.1</v>
      </c>
      <c r="G239" s="13">
        <v>73</v>
      </c>
      <c r="H239" s="13">
        <v>0.02</v>
      </c>
      <c r="I239" s="13">
        <v>0</v>
      </c>
      <c r="J239" s="13">
        <v>13.5</v>
      </c>
      <c r="K239" s="13">
        <v>0</v>
      </c>
      <c r="L239" s="13">
        <v>0</v>
      </c>
      <c r="M239" s="13">
        <v>51</v>
      </c>
      <c r="N239" s="13">
        <v>57</v>
      </c>
      <c r="O239" s="13">
        <v>16</v>
      </c>
      <c r="P239" s="13">
        <v>1.2</v>
      </c>
    </row>
    <row r="240" spans="1:17" ht="13.5" customHeight="1" x14ac:dyDescent="0.25">
      <c r="A240" s="14">
        <v>20</v>
      </c>
      <c r="B240" s="17" t="s">
        <v>147</v>
      </c>
      <c r="C240" s="13">
        <v>100</v>
      </c>
      <c r="D240" s="13">
        <v>6.14</v>
      </c>
      <c r="E240" s="13">
        <v>3.45</v>
      </c>
      <c r="F240" s="13">
        <v>20.73</v>
      </c>
      <c r="G240" s="13">
        <v>141</v>
      </c>
      <c r="H240" s="13">
        <v>0.15</v>
      </c>
      <c r="I240" s="13">
        <v>0.15</v>
      </c>
      <c r="J240" s="13">
        <v>0</v>
      </c>
      <c r="K240" s="13">
        <v>150</v>
      </c>
      <c r="L240" s="13">
        <v>7.0000000000000007E-2</v>
      </c>
      <c r="M240" s="13">
        <v>61.35</v>
      </c>
      <c r="N240" s="13">
        <v>118.6</v>
      </c>
      <c r="O240" s="13">
        <v>0.1</v>
      </c>
      <c r="P240" s="13">
        <v>7.0000000000000007E-2</v>
      </c>
    </row>
    <row r="241" spans="1:17" ht="12" customHeight="1" x14ac:dyDescent="0.25">
      <c r="A241" s="13">
        <v>11</v>
      </c>
      <c r="B241" s="17" t="s">
        <v>29</v>
      </c>
      <c r="C241" s="13">
        <v>180</v>
      </c>
      <c r="D241" s="13">
        <v>4.0999999999999996</v>
      </c>
      <c r="E241" s="13">
        <v>4.3</v>
      </c>
      <c r="F241" s="13">
        <v>14.3</v>
      </c>
      <c r="G241" s="13">
        <v>54.13</v>
      </c>
      <c r="H241" s="13">
        <v>0.04</v>
      </c>
      <c r="I241" s="13">
        <v>0</v>
      </c>
      <c r="J241" s="13">
        <v>1.6</v>
      </c>
      <c r="K241" s="13">
        <v>32</v>
      </c>
      <c r="L241" s="13">
        <v>0.04</v>
      </c>
      <c r="M241" s="13">
        <v>94.3</v>
      </c>
      <c r="N241" s="13">
        <v>51.9</v>
      </c>
      <c r="O241" s="13">
        <v>14.47</v>
      </c>
      <c r="P241" s="13">
        <v>0.2</v>
      </c>
    </row>
    <row r="242" spans="1:17" ht="12.75" customHeight="1" x14ac:dyDescent="0.25">
      <c r="A242" s="13">
        <v>57</v>
      </c>
      <c r="B242" s="17" t="s">
        <v>95</v>
      </c>
      <c r="C242" s="13">
        <v>200</v>
      </c>
      <c r="D242" s="13">
        <v>0.1</v>
      </c>
      <c r="E242" s="13">
        <v>0</v>
      </c>
      <c r="F242" s="13">
        <v>9.4</v>
      </c>
      <c r="G242" s="13">
        <v>37.4</v>
      </c>
      <c r="H242" s="13">
        <v>0</v>
      </c>
      <c r="I242" s="13">
        <v>0</v>
      </c>
      <c r="J242" s="13">
        <v>0</v>
      </c>
      <c r="K242" s="13">
        <v>0</v>
      </c>
      <c r="L242" s="13">
        <v>0.6</v>
      </c>
      <c r="M242" s="13">
        <v>0</v>
      </c>
      <c r="N242" s="13">
        <v>5.2</v>
      </c>
      <c r="O242" s="13">
        <v>4.5999999999999996</v>
      </c>
      <c r="P242" s="13">
        <v>0.5</v>
      </c>
      <c r="Q242" s="4"/>
    </row>
    <row r="243" spans="1:17" ht="13.5" customHeight="1" x14ac:dyDescent="0.25">
      <c r="A243" s="13">
        <v>67</v>
      </c>
      <c r="B243" s="17" t="s">
        <v>39</v>
      </c>
      <c r="C243" s="18" t="str">
        <f>"20/10"</f>
        <v>20/10</v>
      </c>
      <c r="D243" s="13">
        <v>1.98</v>
      </c>
      <c r="E243" s="13">
        <v>4.4000000000000004</v>
      </c>
      <c r="F243" s="13">
        <v>20.100000000000001</v>
      </c>
      <c r="G243" s="13">
        <v>98.75</v>
      </c>
      <c r="H243" s="13">
        <v>0.05</v>
      </c>
      <c r="I243" s="13">
        <v>4.7999999999999996E-3</v>
      </c>
      <c r="J243" s="13">
        <v>0</v>
      </c>
      <c r="K243" s="13">
        <v>0.3</v>
      </c>
      <c r="L243" s="13">
        <v>0.3</v>
      </c>
      <c r="M243" s="13">
        <v>6.35</v>
      </c>
      <c r="N243" s="13">
        <v>68.2</v>
      </c>
      <c r="O243" s="13">
        <v>8.25</v>
      </c>
      <c r="P243" s="13">
        <v>0.51</v>
      </c>
    </row>
    <row r="244" spans="1:17" ht="13.5" customHeight="1" x14ac:dyDescent="0.25">
      <c r="A244" s="13">
        <v>83</v>
      </c>
      <c r="B244" s="17" t="s">
        <v>30</v>
      </c>
      <c r="C244" s="13">
        <v>40</v>
      </c>
      <c r="D244" s="13">
        <v>3.83</v>
      </c>
      <c r="E244" s="13">
        <v>1.25</v>
      </c>
      <c r="F244" s="13">
        <v>5.37</v>
      </c>
      <c r="G244" s="13">
        <v>139.80000000000001</v>
      </c>
      <c r="H244" s="13">
        <v>0.25</v>
      </c>
      <c r="I244" s="13">
        <v>0.05</v>
      </c>
      <c r="J244" s="13">
        <v>0</v>
      </c>
      <c r="K244" s="13">
        <v>5</v>
      </c>
      <c r="L244" s="13">
        <v>2.5</v>
      </c>
      <c r="M244" s="13">
        <v>27</v>
      </c>
      <c r="N244" s="13">
        <v>67.2</v>
      </c>
      <c r="O244" s="13">
        <v>18</v>
      </c>
      <c r="P244" s="13">
        <v>1.1200000000000001</v>
      </c>
    </row>
    <row r="245" spans="1:17" ht="12.75" customHeight="1" x14ac:dyDescent="0.25">
      <c r="A245" s="20"/>
      <c r="B245" s="20" t="s">
        <v>25</v>
      </c>
      <c r="C245" s="19">
        <v>650</v>
      </c>
      <c r="D245" s="19">
        <f>SUM(D239:D244)</f>
        <v>16.95</v>
      </c>
      <c r="E245" s="19">
        <f t="shared" ref="E245:P245" si="39">SUM(E239:E244)</f>
        <v>18.399999999999999</v>
      </c>
      <c r="F245" s="19">
        <f t="shared" si="39"/>
        <v>76</v>
      </c>
      <c r="G245" s="19">
        <f t="shared" si="39"/>
        <v>544.07999999999993</v>
      </c>
      <c r="H245" s="19">
        <f t="shared" si="39"/>
        <v>0.51</v>
      </c>
      <c r="I245" s="19">
        <f t="shared" si="39"/>
        <v>0.20479999999999998</v>
      </c>
      <c r="J245" s="19">
        <f t="shared" si="39"/>
        <v>15.1</v>
      </c>
      <c r="K245" s="19">
        <f t="shared" si="39"/>
        <v>187.3</v>
      </c>
      <c r="L245" s="19">
        <f t="shared" si="39"/>
        <v>3.51</v>
      </c>
      <c r="M245" s="19">
        <f t="shared" si="39"/>
        <v>239.99999999999997</v>
      </c>
      <c r="N245" s="19">
        <f t="shared" si="39"/>
        <v>368.09999999999997</v>
      </c>
      <c r="O245" s="19">
        <f t="shared" si="39"/>
        <v>61.42</v>
      </c>
      <c r="P245" s="19">
        <f t="shared" si="39"/>
        <v>3.6</v>
      </c>
    </row>
    <row r="246" spans="1:17" ht="12.75" customHeight="1" x14ac:dyDescent="0.25">
      <c r="A246" s="17"/>
      <c r="B246" s="39" t="s">
        <v>42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</row>
    <row r="247" spans="1:17" ht="13.5" customHeight="1" x14ac:dyDescent="0.25">
      <c r="A247" s="13">
        <v>71</v>
      </c>
      <c r="B247" s="17" t="s">
        <v>151</v>
      </c>
      <c r="C247" s="13">
        <v>200</v>
      </c>
      <c r="D247" s="13">
        <v>3.35</v>
      </c>
      <c r="E247" s="13">
        <v>1.7</v>
      </c>
      <c r="F247" s="13">
        <v>8.9</v>
      </c>
      <c r="G247" s="13">
        <v>118.75</v>
      </c>
      <c r="H247" s="13">
        <v>0.03</v>
      </c>
      <c r="I247" s="13">
        <v>0.02</v>
      </c>
      <c r="J247" s="13">
        <v>0.05</v>
      </c>
      <c r="K247" s="13">
        <v>44.8</v>
      </c>
      <c r="L247" s="13">
        <v>0</v>
      </c>
      <c r="M247" s="13">
        <v>38.700000000000003</v>
      </c>
      <c r="N247" s="13">
        <v>54.7</v>
      </c>
      <c r="O247" s="13">
        <v>10.119999999999999</v>
      </c>
      <c r="P247" s="13">
        <v>0.16</v>
      </c>
    </row>
    <row r="248" spans="1:17" ht="12.75" customHeight="1" x14ac:dyDescent="0.25">
      <c r="A248" s="17"/>
      <c r="B248" s="17" t="s">
        <v>107</v>
      </c>
      <c r="C248" s="13">
        <v>100</v>
      </c>
      <c r="D248" s="13">
        <v>3.16</v>
      </c>
      <c r="E248" s="13">
        <v>2.5</v>
      </c>
      <c r="F248" s="13">
        <v>7.6</v>
      </c>
      <c r="G248" s="13">
        <v>118.8</v>
      </c>
      <c r="H248" s="13">
        <v>0.03</v>
      </c>
      <c r="I248" s="13">
        <v>0.12</v>
      </c>
      <c r="J248" s="13">
        <v>0.05</v>
      </c>
      <c r="K248" s="13">
        <v>0</v>
      </c>
      <c r="L248" s="13">
        <v>0</v>
      </c>
      <c r="M248" s="13">
        <v>51.6</v>
      </c>
      <c r="N248" s="13">
        <v>39.799999999999997</v>
      </c>
      <c r="O248" s="13">
        <v>8.1300000000000008</v>
      </c>
      <c r="P248" s="13">
        <v>0.78</v>
      </c>
    </row>
    <row r="249" spans="1:17" ht="12" customHeight="1" x14ac:dyDescent="0.25">
      <c r="A249" s="20"/>
      <c r="B249" s="20" t="s">
        <v>25</v>
      </c>
      <c r="C249" s="19">
        <v>300</v>
      </c>
      <c r="D249" s="19">
        <f>SUM(D247:D248)</f>
        <v>6.51</v>
      </c>
      <c r="E249" s="19">
        <f t="shared" ref="E249:P249" si="40">SUM(E247:E248)</f>
        <v>4.2</v>
      </c>
      <c r="F249" s="19">
        <f t="shared" si="40"/>
        <v>16.5</v>
      </c>
      <c r="G249" s="19">
        <f t="shared" si="40"/>
        <v>237.55</v>
      </c>
      <c r="H249" s="19">
        <f t="shared" si="40"/>
        <v>0.06</v>
      </c>
      <c r="I249" s="19">
        <f t="shared" si="40"/>
        <v>0.13999999999999999</v>
      </c>
      <c r="J249" s="19">
        <f t="shared" si="40"/>
        <v>0.1</v>
      </c>
      <c r="K249" s="19">
        <f t="shared" si="40"/>
        <v>44.8</v>
      </c>
      <c r="L249" s="19">
        <f t="shared" si="40"/>
        <v>0</v>
      </c>
      <c r="M249" s="19">
        <f t="shared" si="40"/>
        <v>90.300000000000011</v>
      </c>
      <c r="N249" s="19">
        <f t="shared" si="40"/>
        <v>94.5</v>
      </c>
      <c r="O249" s="19">
        <f t="shared" si="40"/>
        <v>18.25</v>
      </c>
      <c r="P249" s="19">
        <f t="shared" si="40"/>
        <v>0.94000000000000006</v>
      </c>
    </row>
    <row r="250" spans="1:17" ht="12.75" customHeight="1" x14ac:dyDescent="0.25">
      <c r="A250" s="20"/>
      <c r="B250" s="20" t="s">
        <v>45</v>
      </c>
      <c r="C250" s="19">
        <f>C220+C224+C232+C237+C245+C249</f>
        <v>2960</v>
      </c>
      <c r="D250" s="19">
        <f t="shared" ref="D250:P250" si="41">D220+D224+D232+D237+D245+D249</f>
        <v>91.720000000000013</v>
      </c>
      <c r="E250" s="19">
        <f t="shared" si="41"/>
        <v>88.429999999999993</v>
      </c>
      <c r="F250" s="19">
        <f t="shared" si="41"/>
        <v>379.55</v>
      </c>
      <c r="G250" s="19">
        <f t="shared" si="41"/>
        <v>2784.5299999999997</v>
      </c>
      <c r="H250" s="19">
        <f t="shared" si="41"/>
        <v>1.383</v>
      </c>
      <c r="I250" s="19">
        <f t="shared" si="41"/>
        <v>1.5198000000000003</v>
      </c>
      <c r="J250" s="19">
        <f t="shared" si="41"/>
        <v>71.599999999999994</v>
      </c>
      <c r="K250" s="19">
        <f t="shared" si="41"/>
        <v>900.43000000000006</v>
      </c>
      <c r="L250" s="19">
        <f t="shared" si="41"/>
        <v>15.1</v>
      </c>
      <c r="M250" s="19">
        <f t="shared" si="41"/>
        <v>1163.3899999999999</v>
      </c>
      <c r="N250" s="19">
        <f t="shared" si="41"/>
        <v>1318.2</v>
      </c>
      <c r="O250" s="19">
        <f t="shared" si="41"/>
        <v>300.66999999999996</v>
      </c>
      <c r="P250" s="19">
        <f t="shared" si="41"/>
        <v>17.940000000000001</v>
      </c>
      <c r="Q250" s="4"/>
    </row>
    <row r="251" spans="1:17" ht="12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</row>
    <row r="252" spans="1:17" ht="13.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</row>
    <row r="253" spans="1:17" ht="13.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</row>
    <row r="254" spans="1:17" ht="14.25" customHeight="1" x14ac:dyDescent="0.25">
      <c r="A254" s="25" t="s">
        <v>0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</row>
    <row r="255" spans="1:17" x14ac:dyDescent="0.25">
      <c r="A255" s="25" t="s">
        <v>82</v>
      </c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</row>
    <row r="256" spans="1:17" x14ac:dyDescent="0.25">
      <c r="A256" s="38" t="s">
        <v>2</v>
      </c>
      <c r="B256" s="38" t="s">
        <v>3</v>
      </c>
      <c r="C256" s="38" t="s">
        <v>4</v>
      </c>
      <c r="D256" s="38" t="s">
        <v>5</v>
      </c>
      <c r="E256" s="38"/>
      <c r="F256" s="38"/>
      <c r="G256" s="38" t="s">
        <v>6</v>
      </c>
      <c r="H256" s="38" t="s">
        <v>7</v>
      </c>
      <c r="I256" s="38"/>
      <c r="J256" s="38"/>
      <c r="K256" s="37" t="s">
        <v>8</v>
      </c>
      <c r="L256" s="37"/>
      <c r="M256" s="37"/>
      <c r="N256" s="37"/>
      <c r="O256" s="37"/>
      <c r="P256" s="37"/>
    </row>
    <row r="257" spans="1:17" x14ac:dyDescent="0.25">
      <c r="A257" s="38"/>
      <c r="B257" s="38"/>
      <c r="C257" s="38"/>
      <c r="D257" s="17" t="s">
        <v>9</v>
      </c>
      <c r="E257" s="17" t="s">
        <v>10</v>
      </c>
      <c r="F257" s="17" t="s">
        <v>11</v>
      </c>
      <c r="G257" s="38"/>
      <c r="H257" s="17" t="s">
        <v>12</v>
      </c>
      <c r="I257" s="17" t="s">
        <v>13</v>
      </c>
      <c r="J257" s="17" t="s">
        <v>14</v>
      </c>
      <c r="K257" s="17" t="s">
        <v>15</v>
      </c>
      <c r="L257" s="17" t="s">
        <v>16</v>
      </c>
      <c r="M257" s="17" t="s">
        <v>17</v>
      </c>
      <c r="N257" s="17" t="s">
        <v>18</v>
      </c>
      <c r="O257" s="17" t="s">
        <v>40</v>
      </c>
      <c r="P257" s="17" t="s">
        <v>41</v>
      </c>
    </row>
    <row r="258" spans="1:17" x14ac:dyDescent="0.25">
      <c r="A258" s="17"/>
      <c r="B258" s="37" t="s">
        <v>19</v>
      </c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</row>
    <row r="259" spans="1:17" x14ac:dyDescent="0.25">
      <c r="A259" s="36">
        <v>46</v>
      </c>
      <c r="B259" s="17" t="s">
        <v>58</v>
      </c>
      <c r="C259" s="13">
        <v>250</v>
      </c>
      <c r="D259" s="13">
        <v>8.3000000000000007</v>
      </c>
      <c r="E259" s="13">
        <v>9.5</v>
      </c>
      <c r="F259" s="13">
        <v>20</v>
      </c>
      <c r="G259" s="13">
        <v>261.3</v>
      </c>
      <c r="H259" s="13">
        <v>0.06</v>
      </c>
      <c r="I259" s="13">
        <v>0.3</v>
      </c>
      <c r="J259" s="13">
        <v>0.32</v>
      </c>
      <c r="K259" s="13">
        <v>179.67</v>
      </c>
      <c r="L259" s="13">
        <v>0.08</v>
      </c>
      <c r="M259" s="13">
        <v>165.9</v>
      </c>
      <c r="N259" s="13">
        <v>173.6</v>
      </c>
      <c r="O259" s="13">
        <v>37.68</v>
      </c>
      <c r="P259" s="13">
        <v>1.8</v>
      </c>
    </row>
    <row r="260" spans="1:17" ht="12" customHeight="1" x14ac:dyDescent="0.25">
      <c r="A260" s="13">
        <v>57</v>
      </c>
      <c r="B260" s="17" t="s">
        <v>95</v>
      </c>
      <c r="C260" s="13">
        <v>200</v>
      </c>
      <c r="D260" s="13">
        <v>0.1</v>
      </c>
      <c r="E260" s="13">
        <v>0</v>
      </c>
      <c r="F260" s="13">
        <v>9.4</v>
      </c>
      <c r="G260" s="13">
        <v>37.4</v>
      </c>
      <c r="H260" s="13">
        <v>0</v>
      </c>
      <c r="I260" s="13">
        <v>0</v>
      </c>
      <c r="J260" s="13">
        <v>0</v>
      </c>
      <c r="K260" s="13">
        <v>0</v>
      </c>
      <c r="L260" s="13">
        <v>0.6</v>
      </c>
      <c r="M260" s="13">
        <v>0</v>
      </c>
      <c r="N260" s="13">
        <v>5.2</v>
      </c>
      <c r="O260" s="13">
        <v>4.5999999999999996</v>
      </c>
      <c r="P260" s="13">
        <v>0.5</v>
      </c>
      <c r="Q260" s="4"/>
    </row>
    <row r="261" spans="1:17" ht="11.25" customHeight="1" x14ac:dyDescent="0.25">
      <c r="A261" s="35">
        <v>67</v>
      </c>
      <c r="B261" s="31" t="s">
        <v>39</v>
      </c>
      <c r="C261" s="18" t="s">
        <v>128</v>
      </c>
      <c r="D261" s="13">
        <v>3.3</v>
      </c>
      <c r="E261" s="13">
        <v>7.2</v>
      </c>
      <c r="F261" s="13">
        <v>33.5</v>
      </c>
      <c r="G261" s="13">
        <v>164.6</v>
      </c>
      <c r="H261" s="13">
        <v>7.0000000000000007E-2</v>
      </c>
      <c r="I261" s="13">
        <v>0.09</v>
      </c>
      <c r="J261" s="13">
        <v>0</v>
      </c>
      <c r="K261" s="13">
        <v>0.33</v>
      </c>
      <c r="L261" s="13">
        <v>1.4</v>
      </c>
      <c r="M261" s="13">
        <v>10.6</v>
      </c>
      <c r="N261" s="13">
        <v>5.8</v>
      </c>
      <c r="O261" s="13">
        <v>13.75</v>
      </c>
      <c r="P261" s="13">
        <v>0.85</v>
      </c>
    </row>
    <row r="262" spans="1:17" ht="12.75" customHeight="1" x14ac:dyDescent="0.25">
      <c r="A262" s="35">
        <v>78</v>
      </c>
      <c r="B262" s="31" t="s">
        <v>126</v>
      </c>
      <c r="C262" s="13">
        <v>40</v>
      </c>
      <c r="D262" s="13">
        <v>5.08</v>
      </c>
      <c r="E262" s="13">
        <v>4.5999999999999996</v>
      </c>
      <c r="F262" s="13">
        <v>0.28000000000000003</v>
      </c>
      <c r="G262" s="13">
        <v>62.8</v>
      </c>
      <c r="H262" s="13">
        <v>0.09</v>
      </c>
      <c r="I262" s="13">
        <v>2.4E-2</v>
      </c>
      <c r="J262" s="13">
        <v>0</v>
      </c>
      <c r="K262" s="13">
        <v>0</v>
      </c>
      <c r="L262" s="13">
        <v>0.6</v>
      </c>
      <c r="M262" s="13">
        <v>69.599999999999994</v>
      </c>
      <c r="N262" s="13">
        <v>32</v>
      </c>
      <c r="O262" s="13">
        <v>4.8</v>
      </c>
      <c r="P262" s="13">
        <v>1</v>
      </c>
      <c r="Q262" s="4"/>
    </row>
    <row r="263" spans="1:17" ht="13.5" customHeight="1" x14ac:dyDescent="0.25">
      <c r="A263" s="20"/>
      <c r="B263" s="20" t="s">
        <v>84</v>
      </c>
      <c r="C263" s="19">
        <v>540</v>
      </c>
      <c r="D263" s="19">
        <f>SUM(D259:D262)</f>
        <v>16.78</v>
      </c>
      <c r="E263" s="19">
        <f t="shared" ref="E263:P263" si="42">SUM(E259:E262)</f>
        <v>21.299999999999997</v>
      </c>
      <c r="F263" s="19">
        <f t="shared" si="42"/>
        <v>63.18</v>
      </c>
      <c r="G263" s="19">
        <f t="shared" si="42"/>
        <v>526.09999999999991</v>
      </c>
      <c r="H263" s="19">
        <f t="shared" si="42"/>
        <v>0.22</v>
      </c>
      <c r="I263" s="19">
        <f t="shared" si="42"/>
        <v>0.41400000000000003</v>
      </c>
      <c r="J263" s="19">
        <f t="shared" si="42"/>
        <v>0.32</v>
      </c>
      <c r="K263" s="19">
        <f t="shared" si="42"/>
        <v>180</v>
      </c>
      <c r="L263" s="19">
        <f t="shared" si="42"/>
        <v>2.68</v>
      </c>
      <c r="M263" s="19">
        <f t="shared" si="42"/>
        <v>246.1</v>
      </c>
      <c r="N263" s="19">
        <f t="shared" si="42"/>
        <v>216.6</v>
      </c>
      <c r="O263" s="19">
        <f t="shared" si="42"/>
        <v>60.83</v>
      </c>
      <c r="P263" s="19">
        <f t="shared" si="42"/>
        <v>4.1500000000000004</v>
      </c>
    </row>
    <row r="264" spans="1:17" ht="13.5" customHeight="1" x14ac:dyDescent="0.25">
      <c r="A264" s="17"/>
      <c r="B264" s="37" t="s">
        <v>23</v>
      </c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</row>
    <row r="265" spans="1:17" ht="12.75" customHeight="1" x14ac:dyDescent="0.25">
      <c r="A265" s="13">
        <v>59</v>
      </c>
      <c r="B265" s="17" t="s">
        <v>43</v>
      </c>
      <c r="C265" s="13">
        <v>200</v>
      </c>
      <c r="D265" s="13">
        <v>0.2</v>
      </c>
      <c r="E265" s="13">
        <v>0.2</v>
      </c>
      <c r="F265" s="13">
        <v>27.2</v>
      </c>
      <c r="G265" s="13">
        <v>210</v>
      </c>
      <c r="H265" s="13">
        <v>3.2399999999999998E-2</v>
      </c>
      <c r="I265" s="13">
        <v>0.7</v>
      </c>
      <c r="J265" s="13">
        <v>1.6</v>
      </c>
      <c r="K265" s="13">
        <v>1.6</v>
      </c>
      <c r="L265" s="13">
        <v>0.3</v>
      </c>
      <c r="M265" s="13">
        <v>13.1</v>
      </c>
      <c r="N265" s="13">
        <v>4</v>
      </c>
      <c r="O265" s="13">
        <v>10.8</v>
      </c>
      <c r="P265" s="13">
        <v>1.48</v>
      </c>
    </row>
    <row r="266" spans="1:17" ht="12.75" customHeight="1" x14ac:dyDescent="0.25">
      <c r="A266" s="17"/>
      <c r="B266" s="17" t="s">
        <v>59</v>
      </c>
      <c r="C266" s="13">
        <v>30</v>
      </c>
      <c r="D266" s="13">
        <v>4.5</v>
      </c>
      <c r="E266" s="13">
        <v>4.12</v>
      </c>
      <c r="F266" s="13">
        <v>26.05</v>
      </c>
      <c r="G266" s="13">
        <v>25.4</v>
      </c>
      <c r="H266" s="13">
        <v>0</v>
      </c>
      <c r="I266" s="13">
        <v>0</v>
      </c>
      <c r="J266" s="13">
        <v>9.5</v>
      </c>
      <c r="K266" s="13">
        <v>42</v>
      </c>
      <c r="L266" s="13">
        <v>0</v>
      </c>
      <c r="M266" s="13">
        <v>132</v>
      </c>
      <c r="N266" s="13">
        <v>1.65</v>
      </c>
      <c r="O266" s="13">
        <v>7</v>
      </c>
      <c r="P266" s="13">
        <v>0</v>
      </c>
    </row>
    <row r="267" spans="1:17" ht="12.75" customHeight="1" x14ac:dyDescent="0.25">
      <c r="A267" s="20"/>
      <c r="B267" s="20" t="s">
        <v>25</v>
      </c>
      <c r="C267" s="19">
        <v>230</v>
      </c>
      <c r="D267" s="19">
        <f>SUM(D265:D266)</f>
        <v>4.7</v>
      </c>
      <c r="E267" s="19">
        <f t="shared" ref="E267:P267" si="43">SUM(E265:E266)</f>
        <v>4.32</v>
      </c>
      <c r="F267" s="19">
        <f t="shared" si="43"/>
        <v>53.25</v>
      </c>
      <c r="G267" s="19">
        <f t="shared" si="43"/>
        <v>235.4</v>
      </c>
      <c r="H267" s="19">
        <f t="shared" si="43"/>
        <v>3.2399999999999998E-2</v>
      </c>
      <c r="I267" s="19">
        <f t="shared" si="43"/>
        <v>0.7</v>
      </c>
      <c r="J267" s="19">
        <f t="shared" si="43"/>
        <v>11.1</v>
      </c>
      <c r="K267" s="19">
        <f t="shared" si="43"/>
        <v>43.6</v>
      </c>
      <c r="L267" s="19">
        <f t="shared" si="43"/>
        <v>0.3</v>
      </c>
      <c r="M267" s="19">
        <f t="shared" si="43"/>
        <v>145.1</v>
      </c>
      <c r="N267" s="19">
        <f t="shared" si="43"/>
        <v>5.65</v>
      </c>
      <c r="O267" s="19">
        <f t="shared" si="43"/>
        <v>17.8</v>
      </c>
      <c r="P267" s="19">
        <f t="shared" si="43"/>
        <v>1.48</v>
      </c>
    </row>
    <row r="268" spans="1:17" ht="13.5" customHeight="1" x14ac:dyDescent="0.25">
      <c r="A268" s="17"/>
      <c r="B268" s="37" t="s">
        <v>26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4"/>
    </row>
    <row r="269" spans="1:17" ht="12.75" customHeight="1" x14ac:dyDescent="0.25">
      <c r="A269" s="36">
        <v>28</v>
      </c>
      <c r="B269" s="17" t="s">
        <v>135</v>
      </c>
      <c r="C269" s="13">
        <v>100</v>
      </c>
      <c r="D269" s="13">
        <v>3.8</v>
      </c>
      <c r="E269" s="13">
        <v>0.36</v>
      </c>
      <c r="F269" s="13">
        <v>23.3</v>
      </c>
      <c r="G269" s="13">
        <v>0</v>
      </c>
      <c r="H269" s="13">
        <v>0</v>
      </c>
      <c r="I269" s="13">
        <v>0</v>
      </c>
      <c r="J269" s="13">
        <v>0.96</v>
      </c>
      <c r="K269" s="13">
        <v>0</v>
      </c>
      <c r="L269" s="13">
        <v>0</v>
      </c>
      <c r="M269" s="13">
        <v>83.48</v>
      </c>
      <c r="N269" s="13">
        <v>127.2</v>
      </c>
      <c r="O269" s="13">
        <v>15.4</v>
      </c>
      <c r="P269" s="13">
        <v>0.6</v>
      </c>
    </row>
    <row r="270" spans="1:17" ht="12.75" customHeight="1" x14ac:dyDescent="0.25">
      <c r="A270" s="40">
        <v>79</v>
      </c>
      <c r="B270" s="17" t="s">
        <v>137</v>
      </c>
      <c r="C270" s="13">
        <v>250</v>
      </c>
      <c r="D270" s="13">
        <v>4.33</v>
      </c>
      <c r="E270" s="13">
        <v>4.33</v>
      </c>
      <c r="F270" s="13">
        <v>5</v>
      </c>
      <c r="G270" s="13">
        <v>116.7</v>
      </c>
      <c r="H270" s="13">
        <v>0.08</v>
      </c>
      <c r="I270" s="13">
        <v>2.5000000000000001E-2</v>
      </c>
      <c r="J270" s="13">
        <v>18.5</v>
      </c>
      <c r="K270" s="13">
        <v>175</v>
      </c>
      <c r="L270" s="13">
        <v>2.75</v>
      </c>
      <c r="M270" s="13">
        <v>124</v>
      </c>
      <c r="N270" s="13">
        <v>183.3</v>
      </c>
      <c r="O270" s="13">
        <v>23.3</v>
      </c>
      <c r="P270" s="13">
        <v>2.5</v>
      </c>
    </row>
    <row r="271" spans="1:17" ht="12.75" customHeight="1" x14ac:dyDescent="0.25">
      <c r="A271" s="40">
        <v>80</v>
      </c>
      <c r="B271" s="17" t="s">
        <v>108</v>
      </c>
      <c r="C271" s="13">
        <v>100</v>
      </c>
      <c r="D271" s="13">
        <v>16.7</v>
      </c>
      <c r="E271" s="13">
        <v>22.07</v>
      </c>
      <c r="F271" s="13">
        <v>76.78</v>
      </c>
      <c r="G271" s="13">
        <v>585.74</v>
      </c>
      <c r="H271" s="13">
        <v>0</v>
      </c>
      <c r="I271" s="13">
        <v>0.35</v>
      </c>
      <c r="J271" s="13">
        <v>0</v>
      </c>
      <c r="K271" s="13">
        <v>124</v>
      </c>
      <c r="L271" s="13">
        <v>0</v>
      </c>
      <c r="M271" s="13">
        <v>187</v>
      </c>
      <c r="N271" s="13">
        <v>120.2</v>
      </c>
      <c r="O271" s="13">
        <v>32.6</v>
      </c>
      <c r="P271" s="13">
        <v>0.19</v>
      </c>
    </row>
    <row r="272" spans="1:17" ht="12.75" customHeight="1" x14ac:dyDescent="0.25">
      <c r="A272" s="13">
        <v>12</v>
      </c>
      <c r="B272" s="17" t="s">
        <v>124</v>
      </c>
      <c r="C272" s="13">
        <v>180</v>
      </c>
      <c r="D272" s="13">
        <v>4.3</v>
      </c>
      <c r="E272" s="13">
        <v>5.3</v>
      </c>
      <c r="F272" s="13">
        <v>31.5</v>
      </c>
      <c r="G272" s="13">
        <v>88</v>
      </c>
      <c r="H272" s="13">
        <v>7.0000000000000007E-2</v>
      </c>
      <c r="I272" s="13">
        <v>0.01</v>
      </c>
      <c r="J272" s="13">
        <v>0.98</v>
      </c>
      <c r="K272" s="13">
        <v>0</v>
      </c>
      <c r="L272" s="13">
        <v>0.4</v>
      </c>
      <c r="M272" s="13">
        <v>15</v>
      </c>
      <c r="N272" s="13">
        <v>43.4</v>
      </c>
      <c r="O272" s="13">
        <v>5.13</v>
      </c>
      <c r="P272" s="13">
        <v>0.56000000000000005</v>
      </c>
      <c r="Q272" s="4"/>
    </row>
    <row r="273" spans="1:17" ht="13.5" customHeight="1" x14ac:dyDescent="0.25">
      <c r="A273" s="13">
        <v>83</v>
      </c>
      <c r="B273" s="17" t="s">
        <v>30</v>
      </c>
      <c r="C273" s="13">
        <v>40</v>
      </c>
      <c r="D273" s="13">
        <v>3.83</v>
      </c>
      <c r="E273" s="13">
        <v>1.25</v>
      </c>
      <c r="F273" s="13">
        <v>5.37</v>
      </c>
      <c r="G273" s="13">
        <v>139.80000000000001</v>
      </c>
      <c r="H273" s="13">
        <v>0.25</v>
      </c>
      <c r="I273" s="13">
        <v>0.05</v>
      </c>
      <c r="J273" s="13">
        <v>0</v>
      </c>
      <c r="K273" s="13">
        <v>5</v>
      </c>
      <c r="L273" s="13">
        <v>2.5</v>
      </c>
      <c r="M273" s="13">
        <v>27</v>
      </c>
      <c r="N273" s="13">
        <v>67.2</v>
      </c>
      <c r="O273" s="13">
        <v>18</v>
      </c>
      <c r="P273" s="13">
        <v>1.1200000000000001</v>
      </c>
    </row>
    <row r="274" spans="1:17" ht="13.5" customHeight="1" x14ac:dyDescent="0.25">
      <c r="A274" s="17"/>
      <c r="B274" s="17" t="s">
        <v>74</v>
      </c>
      <c r="C274" s="13">
        <v>200</v>
      </c>
      <c r="D274" s="13">
        <v>0.1</v>
      </c>
      <c r="E274" s="13">
        <v>0</v>
      </c>
      <c r="F274" s="13">
        <v>9.4</v>
      </c>
      <c r="G274" s="13">
        <v>37.4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5.2</v>
      </c>
      <c r="O274" s="13">
        <v>4.5999999999999996</v>
      </c>
      <c r="P274" s="13">
        <v>0.5</v>
      </c>
    </row>
    <row r="275" spans="1:17" ht="13.5" customHeight="1" x14ac:dyDescent="0.25">
      <c r="A275" s="20"/>
      <c r="B275" s="20" t="s">
        <v>25</v>
      </c>
      <c r="C275" s="19">
        <v>870</v>
      </c>
      <c r="D275" s="19">
        <f t="shared" ref="D275:P275" si="44">SUM(D269:D274)</f>
        <v>33.06</v>
      </c>
      <c r="E275" s="19">
        <f t="shared" si="44"/>
        <v>33.31</v>
      </c>
      <c r="F275" s="19">
        <f t="shared" si="44"/>
        <v>151.35</v>
      </c>
      <c r="G275" s="19">
        <f t="shared" si="44"/>
        <v>967.64</v>
      </c>
      <c r="H275" s="19">
        <f t="shared" si="44"/>
        <v>0.4</v>
      </c>
      <c r="I275" s="19">
        <f t="shared" si="44"/>
        <v>0.435</v>
      </c>
      <c r="J275" s="19">
        <f t="shared" si="44"/>
        <v>20.440000000000001</v>
      </c>
      <c r="K275" s="19">
        <f t="shared" si="44"/>
        <v>304</v>
      </c>
      <c r="L275" s="19">
        <f t="shared" si="44"/>
        <v>5.65</v>
      </c>
      <c r="M275" s="19">
        <f t="shared" si="44"/>
        <v>436.48</v>
      </c>
      <c r="N275" s="19">
        <f t="shared" si="44"/>
        <v>546.5</v>
      </c>
      <c r="O275" s="19">
        <f t="shared" si="44"/>
        <v>99.03</v>
      </c>
      <c r="P275" s="19">
        <f t="shared" si="44"/>
        <v>5.4700000000000006</v>
      </c>
    </row>
    <row r="276" spans="1:17" ht="13.5" customHeight="1" x14ac:dyDescent="0.25">
      <c r="A276" s="17"/>
      <c r="B276" s="37" t="s">
        <v>32</v>
      </c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</row>
    <row r="277" spans="1:17" ht="12.75" customHeight="1" x14ac:dyDescent="0.25">
      <c r="A277" s="13">
        <v>62</v>
      </c>
      <c r="B277" s="17" t="s">
        <v>48</v>
      </c>
      <c r="C277" s="13">
        <v>200</v>
      </c>
      <c r="D277" s="13">
        <v>5.2</v>
      </c>
      <c r="E277" s="13">
        <v>3.62</v>
      </c>
      <c r="F277" s="13">
        <v>18.5</v>
      </c>
      <c r="G277" s="13">
        <v>118.7</v>
      </c>
      <c r="H277" s="13">
        <v>0.06</v>
      </c>
      <c r="I277" s="13">
        <v>0.08</v>
      </c>
      <c r="J277" s="13">
        <v>1.6</v>
      </c>
      <c r="K277" s="13">
        <v>0</v>
      </c>
      <c r="L277" s="13">
        <v>0</v>
      </c>
      <c r="M277" s="13">
        <v>52.94</v>
      </c>
      <c r="N277" s="13">
        <v>0</v>
      </c>
      <c r="O277" s="13">
        <v>11.8</v>
      </c>
      <c r="P277" s="13">
        <v>0.54</v>
      </c>
    </row>
    <row r="278" spans="1:17" ht="13.5" customHeight="1" x14ac:dyDescent="0.25">
      <c r="A278" s="13"/>
      <c r="B278" s="17" t="s">
        <v>44</v>
      </c>
      <c r="C278" s="13">
        <v>30</v>
      </c>
      <c r="D278" s="13">
        <v>12.97</v>
      </c>
      <c r="E278" s="13">
        <v>12.7</v>
      </c>
      <c r="F278" s="13">
        <v>14.6</v>
      </c>
      <c r="G278" s="13">
        <v>180.4</v>
      </c>
      <c r="H278" s="13">
        <v>0.12</v>
      </c>
      <c r="I278" s="13">
        <v>7.0000000000000007E-2</v>
      </c>
      <c r="J278" s="13">
        <v>0</v>
      </c>
      <c r="K278" s="13">
        <v>84</v>
      </c>
      <c r="L278" s="13">
        <v>0</v>
      </c>
      <c r="M278" s="13">
        <v>125</v>
      </c>
      <c r="N278" s="13">
        <v>97.5</v>
      </c>
      <c r="O278" s="13">
        <v>12.6</v>
      </c>
      <c r="P278" s="13">
        <v>0.9</v>
      </c>
    </row>
    <row r="279" spans="1:17" ht="12.75" customHeight="1" x14ac:dyDescent="0.25">
      <c r="A279" s="17"/>
      <c r="B279" s="17" t="s">
        <v>33</v>
      </c>
      <c r="C279" s="13">
        <v>100</v>
      </c>
      <c r="D279" s="13">
        <v>0.33</v>
      </c>
      <c r="E279" s="13">
        <v>0.33</v>
      </c>
      <c r="F279" s="13">
        <v>8.5</v>
      </c>
      <c r="G279" s="13">
        <v>41</v>
      </c>
      <c r="H279" s="13">
        <v>0</v>
      </c>
      <c r="I279" s="13">
        <v>1.0999999999999999E-2</v>
      </c>
      <c r="J279" s="13">
        <v>6.3</v>
      </c>
      <c r="K279" s="13">
        <v>4.4000000000000004</v>
      </c>
      <c r="L279" s="13">
        <v>0.45</v>
      </c>
      <c r="M279" s="13">
        <v>14.5</v>
      </c>
      <c r="N279" s="13">
        <v>9.3000000000000007</v>
      </c>
      <c r="O279" s="13">
        <v>16.600000000000001</v>
      </c>
      <c r="P279" s="13">
        <v>1.2</v>
      </c>
    </row>
    <row r="280" spans="1:17" ht="12.75" customHeight="1" x14ac:dyDescent="0.25">
      <c r="A280" s="20"/>
      <c r="B280" s="20" t="s">
        <v>25</v>
      </c>
      <c r="C280" s="19">
        <v>330</v>
      </c>
      <c r="D280" s="19">
        <f>SUM(D277:D279)</f>
        <v>18.5</v>
      </c>
      <c r="E280" s="19">
        <f t="shared" ref="E280:P280" si="45">SUM(E277:E279)</f>
        <v>16.649999999999999</v>
      </c>
      <c r="F280" s="19">
        <f t="shared" si="45"/>
        <v>41.6</v>
      </c>
      <c r="G280" s="19">
        <f t="shared" si="45"/>
        <v>340.1</v>
      </c>
      <c r="H280" s="19">
        <f t="shared" si="45"/>
        <v>0.18</v>
      </c>
      <c r="I280" s="19">
        <f t="shared" si="45"/>
        <v>0.16100000000000003</v>
      </c>
      <c r="J280" s="19">
        <f t="shared" si="45"/>
        <v>7.9</v>
      </c>
      <c r="K280" s="19">
        <f t="shared" si="45"/>
        <v>88.4</v>
      </c>
      <c r="L280" s="19">
        <f t="shared" si="45"/>
        <v>0.45</v>
      </c>
      <c r="M280" s="19">
        <f t="shared" si="45"/>
        <v>192.44</v>
      </c>
      <c r="N280" s="19">
        <f t="shared" si="45"/>
        <v>106.8</v>
      </c>
      <c r="O280" s="19">
        <f t="shared" si="45"/>
        <v>41</v>
      </c>
      <c r="P280" s="19">
        <f t="shared" si="45"/>
        <v>2.6399999999999997</v>
      </c>
      <c r="Q280" s="4"/>
    </row>
    <row r="281" spans="1:17" ht="13.5" customHeight="1" x14ac:dyDescent="0.25">
      <c r="A281" s="17"/>
      <c r="B281" s="37" t="s">
        <v>34</v>
      </c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</row>
    <row r="282" spans="1:17" ht="12.75" customHeight="1" x14ac:dyDescent="0.25">
      <c r="A282" s="13">
        <v>66</v>
      </c>
      <c r="B282" s="17" t="s">
        <v>50</v>
      </c>
      <c r="C282" s="13">
        <v>100</v>
      </c>
      <c r="D282" s="13">
        <v>0.8</v>
      </c>
      <c r="E282" s="13">
        <v>5</v>
      </c>
      <c r="F282" s="13">
        <v>6.1</v>
      </c>
      <c r="G282" s="13">
        <v>73</v>
      </c>
      <c r="H282" s="13">
        <v>0.02</v>
      </c>
      <c r="I282" s="13">
        <v>0</v>
      </c>
      <c r="J282" s="13">
        <v>13.5</v>
      </c>
      <c r="K282" s="13">
        <v>0</v>
      </c>
      <c r="L282" s="13">
        <v>0</v>
      </c>
      <c r="M282" s="13">
        <v>51</v>
      </c>
      <c r="N282" s="13">
        <v>57</v>
      </c>
      <c r="O282" s="13">
        <v>16</v>
      </c>
      <c r="P282" s="13">
        <v>1.2</v>
      </c>
    </row>
    <row r="283" spans="1:17" ht="12.75" customHeight="1" x14ac:dyDescent="0.25">
      <c r="A283" s="40">
        <v>73</v>
      </c>
      <c r="B283" s="17" t="s">
        <v>132</v>
      </c>
      <c r="C283" s="13">
        <v>200</v>
      </c>
      <c r="D283" s="13">
        <v>5.78</v>
      </c>
      <c r="E283" s="13">
        <v>2.78</v>
      </c>
      <c r="F283" s="13">
        <v>27</v>
      </c>
      <c r="G283" s="13">
        <v>188.96</v>
      </c>
      <c r="H283" s="13">
        <v>0.23</v>
      </c>
      <c r="I283" s="13">
        <v>0</v>
      </c>
      <c r="J283" s="13">
        <v>15.22</v>
      </c>
      <c r="K283" s="13">
        <v>162.80000000000001</v>
      </c>
      <c r="L283" s="13">
        <v>2.33</v>
      </c>
      <c r="M283" s="13">
        <v>52.1</v>
      </c>
      <c r="N283" s="13">
        <v>186.3</v>
      </c>
      <c r="O283" s="13">
        <v>16.47</v>
      </c>
      <c r="P283" s="13">
        <v>0.36</v>
      </c>
    </row>
    <row r="284" spans="1:17" ht="14.25" customHeight="1" x14ac:dyDescent="0.25">
      <c r="A284" s="13">
        <v>57</v>
      </c>
      <c r="B284" s="17" t="s">
        <v>95</v>
      </c>
      <c r="C284" s="13">
        <v>200</v>
      </c>
      <c r="D284" s="13">
        <v>0.1</v>
      </c>
      <c r="E284" s="13">
        <v>0</v>
      </c>
      <c r="F284" s="13">
        <v>9.4</v>
      </c>
      <c r="G284" s="13">
        <v>37.4</v>
      </c>
      <c r="H284" s="13">
        <v>0</v>
      </c>
      <c r="I284" s="13">
        <v>0</v>
      </c>
      <c r="J284" s="13">
        <v>0</v>
      </c>
      <c r="K284" s="13">
        <v>0</v>
      </c>
      <c r="L284" s="13">
        <v>0.6</v>
      </c>
      <c r="M284" s="13">
        <v>0</v>
      </c>
      <c r="N284" s="13">
        <v>5.2</v>
      </c>
      <c r="O284" s="13">
        <v>4.5999999999999996</v>
      </c>
      <c r="P284" s="13">
        <v>0.5</v>
      </c>
    </row>
    <row r="285" spans="1:17" ht="14.25" customHeight="1" x14ac:dyDescent="0.25">
      <c r="A285" s="13">
        <v>68</v>
      </c>
      <c r="B285" s="17" t="s">
        <v>21</v>
      </c>
      <c r="C285" s="21" t="s">
        <v>118</v>
      </c>
      <c r="D285" s="13">
        <v>1.6</v>
      </c>
      <c r="E285" s="13">
        <v>2.8</v>
      </c>
      <c r="F285" s="13">
        <v>7.2</v>
      </c>
      <c r="G285" s="13">
        <v>79.12</v>
      </c>
      <c r="H285" s="13">
        <v>4.8000000000000001E-2</v>
      </c>
      <c r="I285" s="13">
        <v>4.7999999999999996E-3</v>
      </c>
      <c r="J285" s="13">
        <v>1.6</v>
      </c>
      <c r="K285" s="13">
        <v>0.3</v>
      </c>
      <c r="L285" s="13">
        <v>0.3</v>
      </c>
      <c r="M285" s="13">
        <v>1.6</v>
      </c>
      <c r="N285" s="13">
        <v>9.6</v>
      </c>
      <c r="O285" s="13">
        <v>8.15</v>
      </c>
      <c r="P285" s="13">
        <v>0.55000000000000004</v>
      </c>
      <c r="Q285" s="11"/>
    </row>
    <row r="286" spans="1:17" x14ac:dyDescent="0.25">
      <c r="A286" s="13"/>
      <c r="B286" s="17" t="s">
        <v>30</v>
      </c>
      <c r="C286" s="13">
        <v>40</v>
      </c>
      <c r="D286" s="13">
        <v>3.83</v>
      </c>
      <c r="E286" s="13">
        <v>1.25</v>
      </c>
      <c r="F286" s="13">
        <v>5.37</v>
      </c>
      <c r="G286" s="13">
        <v>139.80000000000001</v>
      </c>
      <c r="H286" s="13">
        <v>0.25</v>
      </c>
      <c r="I286" s="13">
        <v>0.05</v>
      </c>
      <c r="J286" s="13">
        <v>0</v>
      </c>
      <c r="K286" s="13">
        <v>5</v>
      </c>
      <c r="L286" s="13">
        <v>2.5</v>
      </c>
      <c r="M286" s="13">
        <v>27</v>
      </c>
      <c r="N286" s="13">
        <v>67.2</v>
      </c>
      <c r="O286" s="13">
        <v>18</v>
      </c>
      <c r="P286" s="13">
        <v>1.1200000000000001</v>
      </c>
    </row>
    <row r="287" spans="1:17" x14ac:dyDescent="0.25">
      <c r="A287" s="20"/>
      <c r="B287" s="20" t="s">
        <v>25</v>
      </c>
      <c r="C287" s="19">
        <v>580</v>
      </c>
      <c r="D287" s="19">
        <f t="shared" ref="D287:P287" si="46">SUM(D282:D286)</f>
        <v>12.11</v>
      </c>
      <c r="E287" s="19">
        <f t="shared" si="46"/>
        <v>11.829999999999998</v>
      </c>
      <c r="F287" s="19">
        <f t="shared" si="46"/>
        <v>55.07</v>
      </c>
      <c r="G287" s="19">
        <f t="shared" si="46"/>
        <v>518.28</v>
      </c>
      <c r="H287" s="19">
        <f t="shared" si="46"/>
        <v>0.54800000000000004</v>
      </c>
      <c r="I287" s="19">
        <f t="shared" si="46"/>
        <v>5.4800000000000001E-2</v>
      </c>
      <c r="J287" s="19">
        <f t="shared" si="46"/>
        <v>30.32</v>
      </c>
      <c r="K287" s="19">
        <f t="shared" si="46"/>
        <v>168.10000000000002</v>
      </c>
      <c r="L287" s="19">
        <f t="shared" si="46"/>
        <v>5.73</v>
      </c>
      <c r="M287" s="19">
        <f t="shared" si="46"/>
        <v>131.69999999999999</v>
      </c>
      <c r="N287" s="19">
        <f t="shared" si="46"/>
        <v>325.3</v>
      </c>
      <c r="O287" s="19">
        <f t="shared" si="46"/>
        <v>63.22</v>
      </c>
      <c r="P287" s="19">
        <f t="shared" si="46"/>
        <v>3.7300000000000004</v>
      </c>
    </row>
    <row r="288" spans="1:17" x14ac:dyDescent="0.25">
      <c r="A288" s="17"/>
      <c r="B288" s="37" t="s">
        <v>42</v>
      </c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</row>
    <row r="289" spans="1:17" x14ac:dyDescent="0.25">
      <c r="A289" s="13">
        <v>71</v>
      </c>
      <c r="B289" s="17" t="s">
        <v>151</v>
      </c>
      <c r="C289" s="13">
        <v>200</v>
      </c>
      <c r="D289" s="13">
        <v>3.35</v>
      </c>
      <c r="E289" s="13">
        <v>1.7</v>
      </c>
      <c r="F289" s="13">
        <v>8.9</v>
      </c>
      <c r="G289" s="13">
        <v>118.75</v>
      </c>
      <c r="H289" s="13">
        <v>0.03</v>
      </c>
      <c r="I289" s="13">
        <v>0.02</v>
      </c>
      <c r="J289" s="13">
        <v>0.05</v>
      </c>
      <c r="K289" s="13">
        <v>44.8</v>
      </c>
      <c r="L289" s="13">
        <v>0</v>
      </c>
      <c r="M289" s="13">
        <v>38.700000000000003</v>
      </c>
      <c r="N289" s="13">
        <v>54.7</v>
      </c>
      <c r="O289" s="13">
        <v>10.119999999999999</v>
      </c>
      <c r="P289" s="13">
        <v>0.16</v>
      </c>
    </row>
    <row r="290" spans="1:17" x14ac:dyDescent="0.25">
      <c r="A290" s="17"/>
      <c r="B290" s="17" t="s">
        <v>85</v>
      </c>
      <c r="C290" s="13">
        <v>50</v>
      </c>
      <c r="D290" s="13">
        <v>1.68</v>
      </c>
      <c r="E290" s="13">
        <v>1.92</v>
      </c>
      <c r="F290" s="13">
        <v>10.3</v>
      </c>
      <c r="G290" s="13">
        <v>17.25</v>
      </c>
      <c r="H290" s="13">
        <v>0</v>
      </c>
      <c r="I290" s="13">
        <v>0</v>
      </c>
      <c r="J290" s="13">
        <v>0</v>
      </c>
      <c r="K290" s="13">
        <v>68.900000000000006</v>
      </c>
      <c r="L290" s="13">
        <v>0</v>
      </c>
      <c r="M290" s="13">
        <v>9.6</v>
      </c>
      <c r="N290" s="13">
        <v>21.6</v>
      </c>
      <c r="O290" s="13">
        <v>5.5</v>
      </c>
      <c r="P290" s="13">
        <v>0.72</v>
      </c>
    </row>
    <row r="291" spans="1:17" x14ac:dyDescent="0.25">
      <c r="A291" s="20"/>
      <c r="B291" s="20" t="s">
        <v>25</v>
      </c>
      <c r="C291" s="19">
        <v>250</v>
      </c>
      <c r="D291" s="19">
        <f>SUM(D289:D290)</f>
        <v>5.03</v>
      </c>
      <c r="E291" s="19">
        <f t="shared" ref="E291:P291" si="47">SUM(E289:E290)</f>
        <v>3.62</v>
      </c>
      <c r="F291" s="19">
        <f t="shared" si="47"/>
        <v>19.200000000000003</v>
      </c>
      <c r="G291" s="19">
        <f t="shared" si="47"/>
        <v>136</v>
      </c>
      <c r="H291" s="19">
        <f t="shared" si="47"/>
        <v>0.03</v>
      </c>
      <c r="I291" s="19">
        <f t="shared" si="47"/>
        <v>0.02</v>
      </c>
      <c r="J291" s="19">
        <f t="shared" si="47"/>
        <v>0.05</v>
      </c>
      <c r="K291" s="19">
        <f t="shared" si="47"/>
        <v>113.7</v>
      </c>
      <c r="L291" s="19">
        <f t="shared" si="47"/>
        <v>0</v>
      </c>
      <c r="M291" s="19">
        <f t="shared" si="47"/>
        <v>48.300000000000004</v>
      </c>
      <c r="N291" s="19">
        <f t="shared" si="47"/>
        <v>76.300000000000011</v>
      </c>
      <c r="O291" s="19">
        <f t="shared" si="47"/>
        <v>15.62</v>
      </c>
      <c r="P291" s="19">
        <f t="shared" si="47"/>
        <v>0.88</v>
      </c>
    </row>
    <row r="292" spans="1:17" x14ac:dyDescent="0.25">
      <c r="A292" s="20"/>
      <c r="B292" s="20" t="s">
        <v>45</v>
      </c>
      <c r="C292" s="19">
        <f t="shared" ref="C292:P292" si="48">C263+C267+C275+C280+C287+C291</f>
        <v>2800</v>
      </c>
      <c r="D292" s="19">
        <f t="shared" si="48"/>
        <v>90.18</v>
      </c>
      <c r="E292" s="19">
        <f t="shared" si="48"/>
        <v>91.03</v>
      </c>
      <c r="F292" s="19">
        <f t="shared" si="48"/>
        <v>383.65</v>
      </c>
      <c r="G292" s="19">
        <f t="shared" si="48"/>
        <v>2723.5199999999995</v>
      </c>
      <c r="H292" s="19">
        <f t="shared" si="48"/>
        <v>1.4104000000000001</v>
      </c>
      <c r="I292" s="19">
        <f t="shared" si="48"/>
        <v>1.7847999999999999</v>
      </c>
      <c r="J292" s="19">
        <f t="shared" si="48"/>
        <v>70.13</v>
      </c>
      <c r="K292" s="19">
        <f t="shared" si="48"/>
        <v>897.80000000000007</v>
      </c>
      <c r="L292" s="19">
        <f t="shared" si="48"/>
        <v>14.81</v>
      </c>
      <c r="M292" s="19">
        <f t="shared" si="48"/>
        <v>1200.1200000000001</v>
      </c>
      <c r="N292" s="19">
        <f t="shared" si="48"/>
        <v>1277.1499999999999</v>
      </c>
      <c r="O292" s="19">
        <f t="shared" si="48"/>
        <v>297.5</v>
      </c>
      <c r="P292" s="19">
        <f t="shared" si="48"/>
        <v>18.350000000000001</v>
      </c>
    </row>
    <row r="293" spans="1:17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12"/>
    </row>
    <row r="294" spans="1:17" x14ac:dyDescent="0.25">
      <c r="A294" s="15" t="s">
        <v>86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</row>
    <row r="295" spans="1:17" x14ac:dyDescent="0.25">
      <c r="A295" s="15" t="s">
        <v>1</v>
      </c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</row>
    <row r="296" spans="1:17" x14ac:dyDescent="0.25">
      <c r="A296" s="38" t="s">
        <v>2</v>
      </c>
      <c r="B296" s="38" t="s">
        <v>3</v>
      </c>
      <c r="C296" s="38" t="s">
        <v>4</v>
      </c>
      <c r="D296" s="38" t="s">
        <v>5</v>
      </c>
      <c r="E296" s="38"/>
      <c r="F296" s="38"/>
      <c r="G296" s="38" t="s">
        <v>6</v>
      </c>
      <c r="H296" s="38" t="s">
        <v>7</v>
      </c>
      <c r="I296" s="38"/>
      <c r="J296" s="38"/>
      <c r="K296" s="37" t="s">
        <v>8</v>
      </c>
      <c r="L296" s="37"/>
      <c r="M296" s="37"/>
      <c r="N296" s="37"/>
      <c r="O296" s="37"/>
      <c r="P296" s="37"/>
    </row>
    <row r="297" spans="1:17" x14ac:dyDescent="0.25">
      <c r="A297" s="38"/>
      <c r="B297" s="38"/>
      <c r="C297" s="38"/>
      <c r="D297" s="17" t="s">
        <v>9</v>
      </c>
      <c r="E297" s="17" t="s">
        <v>10</v>
      </c>
      <c r="F297" s="17" t="s">
        <v>11</v>
      </c>
      <c r="G297" s="38"/>
      <c r="H297" s="17" t="s">
        <v>12</v>
      </c>
      <c r="I297" s="17" t="s">
        <v>13</v>
      </c>
      <c r="J297" s="17" t="s">
        <v>14</v>
      </c>
      <c r="K297" s="17" t="s">
        <v>15</v>
      </c>
      <c r="L297" s="17" t="s">
        <v>16</v>
      </c>
      <c r="M297" s="17" t="s">
        <v>17</v>
      </c>
      <c r="N297" s="17" t="s">
        <v>18</v>
      </c>
      <c r="O297" s="17" t="s">
        <v>40</v>
      </c>
      <c r="P297" s="17" t="s">
        <v>41</v>
      </c>
    </row>
    <row r="298" spans="1:17" x14ac:dyDescent="0.25">
      <c r="A298" s="17"/>
      <c r="B298" s="37" t="s">
        <v>19</v>
      </c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</row>
    <row r="299" spans="1:17" x14ac:dyDescent="0.25">
      <c r="A299" s="13">
        <v>29</v>
      </c>
      <c r="B299" s="17" t="s">
        <v>73</v>
      </c>
      <c r="C299" s="13">
        <v>220</v>
      </c>
      <c r="D299" s="13">
        <v>9.6</v>
      </c>
      <c r="E299" s="13">
        <v>6.7</v>
      </c>
      <c r="F299" s="13">
        <v>31.8</v>
      </c>
      <c r="G299" s="13">
        <v>280</v>
      </c>
      <c r="H299" s="13">
        <v>0.1</v>
      </c>
      <c r="I299" s="13">
        <v>0.1</v>
      </c>
      <c r="J299" s="13">
        <v>9.6999999999999993</v>
      </c>
      <c r="K299" s="13">
        <v>144.19999999999999</v>
      </c>
      <c r="L299" s="13">
        <v>0.9</v>
      </c>
      <c r="M299" s="13">
        <v>162</v>
      </c>
      <c r="N299" s="13">
        <v>172.2</v>
      </c>
      <c r="O299" s="13">
        <v>37.200000000000003</v>
      </c>
      <c r="P299" s="13">
        <v>1.1599999999999999</v>
      </c>
      <c r="Q299" s="2"/>
    </row>
    <row r="300" spans="1:17" x14ac:dyDescent="0.25">
      <c r="A300" s="13">
        <v>57</v>
      </c>
      <c r="B300" s="17" t="s">
        <v>95</v>
      </c>
      <c r="C300" s="13">
        <v>200</v>
      </c>
      <c r="D300" s="13">
        <v>0.1</v>
      </c>
      <c r="E300" s="13">
        <v>0</v>
      </c>
      <c r="F300" s="13">
        <v>9.4</v>
      </c>
      <c r="G300" s="13">
        <v>37.4</v>
      </c>
      <c r="H300" s="13">
        <v>0</v>
      </c>
      <c r="I300" s="13">
        <v>0</v>
      </c>
      <c r="J300" s="13">
        <v>0</v>
      </c>
      <c r="K300" s="13">
        <v>0</v>
      </c>
      <c r="L300" s="13">
        <v>0.6</v>
      </c>
      <c r="M300" s="13">
        <v>0</v>
      </c>
      <c r="N300" s="13">
        <v>5.2</v>
      </c>
      <c r="O300" s="13">
        <v>4.5999999999999996</v>
      </c>
      <c r="P300" s="13">
        <v>0.5</v>
      </c>
      <c r="Q300" s="2"/>
    </row>
    <row r="301" spans="1:17" ht="15.75" customHeight="1" x14ac:dyDescent="0.25">
      <c r="A301" s="14">
        <v>78</v>
      </c>
      <c r="B301" s="31" t="s">
        <v>126</v>
      </c>
      <c r="C301" s="13">
        <v>40</v>
      </c>
      <c r="D301" s="13">
        <v>5.08</v>
      </c>
      <c r="E301" s="13">
        <v>4.5999999999999996</v>
      </c>
      <c r="F301" s="13">
        <v>0.28000000000000003</v>
      </c>
      <c r="G301" s="13">
        <v>62.8</v>
      </c>
      <c r="H301" s="13">
        <v>0.09</v>
      </c>
      <c r="I301" s="13">
        <v>2.4E-2</v>
      </c>
      <c r="J301" s="13">
        <v>0</v>
      </c>
      <c r="K301" s="13">
        <v>40.1</v>
      </c>
      <c r="L301" s="13">
        <v>0.6</v>
      </c>
      <c r="M301" s="13">
        <v>69.599999999999994</v>
      </c>
      <c r="N301" s="13">
        <v>32</v>
      </c>
      <c r="O301" s="13">
        <v>4.8</v>
      </c>
      <c r="P301" s="13">
        <v>1</v>
      </c>
      <c r="Q301" s="4"/>
    </row>
    <row r="302" spans="1:17" ht="12.75" customHeight="1" x14ac:dyDescent="0.25">
      <c r="A302" s="14">
        <v>67</v>
      </c>
      <c r="B302" s="17" t="s">
        <v>39</v>
      </c>
      <c r="C302" s="18" t="s">
        <v>128</v>
      </c>
      <c r="D302" s="13">
        <v>3.3</v>
      </c>
      <c r="E302" s="13">
        <v>7.2</v>
      </c>
      <c r="F302" s="13">
        <v>33.5</v>
      </c>
      <c r="G302" s="13">
        <v>164.6</v>
      </c>
      <c r="H302" s="13">
        <v>7.0000000000000007E-2</v>
      </c>
      <c r="I302" s="13">
        <v>0.09</v>
      </c>
      <c r="J302" s="13">
        <v>0</v>
      </c>
      <c r="K302" s="13">
        <v>0.33</v>
      </c>
      <c r="L302" s="13">
        <v>1.4</v>
      </c>
      <c r="M302" s="13">
        <v>10.6</v>
      </c>
      <c r="N302" s="13">
        <v>5.8</v>
      </c>
      <c r="O302" s="13">
        <v>13.75</v>
      </c>
      <c r="P302" s="13">
        <v>0.85</v>
      </c>
    </row>
    <row r="303" spans="1:17" ht="11.25" customHeight="1" x14ac:dyDescent="0.25">
      <c r="A303" s="20"/>
      <c r="B303" s="20" t="s">
        <v>25</v>
      </c>
      <c r="C303" s="19">
        <v>510</v>
      </c>
      <c r="D303" s="19">
        <f>SUM(D299:D302)</f>
        <v>18.079999999999998</v>
      </c>
      <c r="E303" s="19">
        <f t="shared" ref="E303:P303" si="49">SUM(E299:E302)</f>
        <v>18.5</v>
      </c>
      <c r="F303" s="19">
        <f t="shared" si="49"/>
        <v>74.98</v>
      </c>
      <c r="G303" s="19">
        <f t="shared" si="49"/>
        <v>544.79999999999995</v>
      </c>
      <c r="H303" s="19">
        <f t="shared" si="49"/>
        <v>0.26</v>
      </c>
      <c r="I303" s="19">
        <f t="shared" si="49"/>
        <v>0.214</v>
      </c>
      <c r="J303" s="19">
        <f t="shared" si="49"/>
        <v>9.6999999999999993</v>
      </c>
      <c r="K303" s="19">
        <f t="shared" si="49"/>
        <v>184.63</v>
      </c>
      <c r="L303" s="19">
        <f t="shared" si="49"/>
        <v>3.5</v>
      </c>
      <c r="M303" s="19">
        <f t="shared" si="49"/>
        <v>242.2</v>
      </c>
      <c r="N303" s="19">
        <f t="shared" si="49"/>
        <v>215.2</v>
      </c>
      <c r="O303" s="19">
        <f t="shared" si="49"/>
        <v>60.35</v>
      </c>
      <c r="P303" s="19">
        <f t="shared" si="49"/>
        <v>3.5100000000000002</v>
      </c>
      <c r="Q303" s="4"/>
    </row>
    <row r="304" spans="1:17" ht="13.5" customHeight="1" x14ac:dyDescent="0.25">
      <c r="A304" s="17"/>
      <c r="B304" s="37" t="s">
        <v>23</v>
      </c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</row>
    <row r="305" spans="1:17" ht="13.5" customHeight="1" x14ac:dyDescent="0.25">
      <c r="A305" s="14">
        <v>61</v>
      </c>
      <c r="B305" s="17" t="s">
        <v>49</v>
      </c>
      <c r="C305" s="13">
        <v>200</v>
      </c>
      <c r="D305" s="13">
        <v>0</v>
      </c>
      <c r="E305" s="13">
        <v>0</v>
      </c>
      <c r="F305" s="13">
        <v>15.3</v>
      </c>
      <c r="G305" s="13">
        <v>49.6</v>
      </c>
      <c r="H305" s="13">
        <v>0.02</v>
      </c>
      <c r="I305" s="13">
        <v>0.02</v>
      </c>
      <c r="J305" s="13">
        <v>5.6</v>
      </c>
      <c r="K305" s="13">
        <v>0.03</v>
      </c>
      <c r="L305" s="13">
        <v>0</v>
      </c>
      <c r="M305" s="13">
        <v>3.2</v>
      </c>
      <c r="N305" s="13">
        <v>15.8</v>
      </c>
      <c r="O305" s="13">
        <v>4</v>
      </c>
      <c r="P305" s="13">
        <v>0.9</v>
      </c>
    </row>
    <row r="306" spans="1:17" x14ac:dyDescent="0.25">
      <c r="A306" s="17"/>
      <c r="B306" s="17" t="s">
        <v>59</v>
      </c>
      <c r="C306" s="13">
        <v>30</v>
      </c>
      <c r="D306" s="13">
        <v>3.55</v>
      </c>
      <c r="E306" s="13">
        <v>0.5</v>
      </c>
      <c r="F306" s="13">
        <v>36.6</v>
      </c>
      <c r="G306" s="13">
        <v>80.5</v>
      </c>
      <c r="H306" s="13">
        <v>0</v>
      </c>
      <c r="I306" s="13">
        <v>0</v>
      </c>
      <c r="J306" s="13">
        <v>1.2</v>
      </c>
      <c r="K306" s="13">
        <v>42</v>
      </c>
      <c r="L306" s="13">
        <v>1.2</v>
      </c>
      <c r="M306" s="13">
        <v>71</v>
      </c>
      <c r="N306" s="13">
        <v>43</v>
      </c>
      <c r="O306" s="13">
        <v>9</v>
      </c>
      <c r="P306" s="13">
        <v>0</v>
      </c>
    </row>
    <row r="307" spans="1:17" ht="12.75" customHeight="1" x14ac:dyDescent="0.25">
      <c r="A307" s="20"/>
      <c r="B307" s="20" t="s">
        <v>25</v>
      </c>
      <c r="C307" s="19">
        <v>230</v>
      </c>
      <c r="D307" s="19">
        <f>SUM(D305:D306)</f>
        <v>3.55</v>
      </c>
      <c r="E307" s="19">
        <f t="shared" ref="E307:P307" si="50">SUM(E305:E306)</f>
        <v>0.5</v>
      </c>
      <c r="F307" s="19">
        <f t="shared" si="50"/>
        <v>51.900000000000006</v>
      </c>
      <c r="G307" s="19">
        <f t="shared" si="50"/>
        <v>130.1</v>
      </c>
      <c r="H307" s="19">
        <f t="shared" si="50"/>
        <v>0.02</v>
      </c>
      <c r="I307" s="19">
        <f t="shared" si="50"/>
        <v>0.02</v>
      </c>
      <c r="J307" s="19">
        <f t="shared" si="50"/>
        <v>6.8</v>
      </c>
      <c r="K307" s="19">
        <f t="shared" si="50"/>
        <v>42.03</v>
      </c>
      <c r="L307" s="19">
        <f t="shared" si="50"/>
        <v>1.2</v>
      </c>
      <c r="M307" s="19">
        <f t="shared" si="50"/>
        <v>74.2</v>
      </c>
      <c r="N307" s="19">
        <f t="shared" si="50"/>
        <v>58.8</v>
      </c>
      <c r="O307" s="19">
        <f t="shared" si="50"/>
        <v>13</v>
      </c>
      <c r="P307" s="19">
        <f t="shared" si="50"/>
        <v>0.9</v>
      </c>
    </row>
    <row r="308" spans="1:17" ht="14.25" customHeight="1" x14ac:dyDescent="0.25">
      <c r="A308" s="17"/>
      <c r="B308" s="37" t="s">
        <v>26</v>
      </c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4"/>
    </row>
    <row r="309" spans="1:17" ht="13.5" customHeight="1" x14ac:dyDescent="0.25">
      <c r="A309" s="13"/>
      <c r="B309" s="17" t="s">
        <v>96</v>
      </c>
      <c r="C309" s="13">
        <v>100</v>
      </c>
      <c r="D309" s="13">
        <v>1.59</v>
      </c>
      <c r="E309" s="13">
        <v>3.3</v>
      </c>
      <c r="F309" s="13">
        <v>9.4499999999999993</v>
      </c>
      <c r="G309" s="13">
        <v>181</v>
      </c>
      <c r="H309" s="13">
        <v>0.08</v>
      </c>
      <c r="I309" s="13">
        <v>0.4</v>
      </c>
      <c r="J309" s="13">
        <v>16.600000000000001</v>
      </c>
      <c r="K309" s="13">
        <v>0</v>
      </c>
      <c r="L309" s="13">
        <v>0</v>
      </c>
      <c r="M309" s="13">
        <v>68.099999999999994</v>
      </c>
      <c r="N309" s="13">
        <v>14.6</v>
      </c>
      <c r="O309" s="13">
        <v>19.2</v>
      </c>
      <c r="P309" s="13">
        <v>2.8</v>
      </c>
    </row>
    <row r="310" spans="1:17" ht="13.5" customHeight="1" x14ac:dyDescent="0.25">
      <c r="A310" s="14">
        <v>3</v>
      </c>
      <c r="B310" s="17" t="s">
        <v>68</v>
      </c>
      <c r="C310" s="13" t="s">
        <v>120</v>
      </c>
      <c r="D310" s="13">
        <v>6.9</v>
      </c>
      <c r="E310" s="13">
        <v>8.1</v>
      </c>
      <c r="F310" s="13">
        <v>10.25</v>
      </c>
      <c r="G310" s="13">
        <v>250.3</v>
      </c>
      <c r="H310" s="13">
        <v>0</v>
      </c>
      <c r="I310" s="13">
        <v>0.04</v>
      </c>
      <c r="J310" s="13">
        <v>8.82</v>
      </c>
      <c r="K310" s="13">
        <v>137.5</v>
      </c>
      <c r="L310" s="13">
        <v>0.42</v>
      </c>
      <c r="M310" s="13">
        <v>60</v>
      </c>
      <c r="N310" s="13">
        <v>200</v>
      </c>
      <c r="O310" s="13">
        <v>33</v>
      </c>
      <c r="P310" s="13">
        <v>0.57999999999999996</v>
      </c>
    </row>
    <row r="311" spans="1:17" ht="13.5" customHeight="1" x14ac:dyDescent="0.25">
      <c r="A311" s="40">
        <v>21</v>
      </c>
      <c r="B311" s="17" t="s">
        <v>145</v>
      </c>
      <c r="C311" s="13">
        <v>100</v>
      </c>
      <c r="D311" s="13">
        <v>12.3</v>
      </c>
      <c r="E311" s="13">
        <v>11.4</v>
      </c>
      <c r="F311" s="13">
        <v>41.5</v>
      </c>
      <c r="G311" s="13">
        <v>275.8</v>
      </c>
      <c r="H311" s="13">
        <v>0.15</v>
      </c>
      <c r="I311" s="13">
        <v>0.05</v>
      </c>
      <c r="J311" s="13">
        <v>0.02</v>
      </c>
      <c r="K311" s="13">
        <v>26.8</v>
      </c>
      <c r="L311" s="13">
        <v>0</v>
      </c>
      <c r="M311" s="13">
        <v>57.4</v>
      </c>
      <c r="N311" s="13">
        <v>64.3</v>
      </c>
      <c r="O311" s="13">
        <v>14.3</v>
      </c>
      <c r="P311" s="13">
        <v>1.91</v>
      </c>
    </row>
    <row r="312" spans="1:17" ht="12.75" customHeight="1" x14ac:dyDescent="0.25">
      <c r="A312" s="14">
        <v>16</v>
      </c>
      <c r="B312" s="17" t="s">
        <v>109</v>
      </c>
      <c r="C312" s="13">
        <v>180</v>
      </c>
      <c r="D312" s="13">
        <v>6.5</v>
      </c>
      <c r="E312" s="13">
        <v>5.6</v>
      </c>
      <c r="F312" s="13">
        <v>31</v>
      </c>
      <c r="G312" s="13">
        <v>67.5</v>
      </c>
      <c r="H312" s="13">
        <v>5.0000000000000001E-3</v>
      </c>
      <c r="I312" s="13">
        <v>1.0999999999999999E-2</v>
      </c>
      <c r="J312" s="13">
        <v>0</v>
      </c>
      <c r="K312" s="13">
        <v>129</v>
      </c>
      <c r="L312" s="13">
        <v>2.0049999999999999</v>
      </c>
      <c r="M312" s="13">
        <v>213</v>
      </c>
      <c r="N312" s="13">
        <v>72</v>
      </c>
      <c r="O312" s="13">
        <v>8.5</v>
      </c>
      <c r="P312" s="13">
        <v>0.1</v>
      </c>
      <c r="Q312" s="4"/>
    </row>
    <row r="313" spans="1:17" ht="13.5" customHeight="1" x14ac:dyDescent="0.25">
      <c r="A313" s="13">
        <v>83</v>
      </c>
      <c r="B313" s="17" t="s">
        <v>30</v>
      </c>
      <c r="C313" s="13">
        <v>40</v>
      </c>
      <c r="D313" s="13">
        <v>3.83</v>
      </c>
      <c r="E313" s="13">
        <v>1.25</v>
      </c>
      <c r="F313" s="13">
        <v>5.37</v>
      </c>
      <c r="G313" s="13">
        <v>139.80000000000001</v>
      </c>
      <c r="H313" s="13">
        <v>0.25</v>
      </c>
      <c r="I313" s="13">
        <v>0.05</v>
      </c>
      <c r="J313" s="13">
        <v>0</v>
      </c>
      <c r="K313" s="13">
        <v>5</v>
      </c>
      <c r="L313" s="13">
        <v>2.5</v>
      </c>
      <c r="M313" s="13">
        <v>27</v>
      </c>
      <c r="N313" s="13">
        <v>67.2</v>
      </c>
      <c r="O313" s="13">
        <v>18</v>
      </c>
      <c r="P313" s="13">
        <v>1.1200000000000001</v>
      </c>
    </row>
    <row r="314" spans="1:17" ht="13.5" customHeight="1" x14ac:dyDescent="0.25">
      <c r="A314" s="13">
        <v>57</v>
      </c>
      <c r="B314" s="17" t="s">
        <v>95</v>
      </c>
      <c r="C314" s="13">
        <v>200</v>
      </c>
      <c r="D314" s="13">
        <v>0.1</v>
      </c>
      <c r="E314" s="13">
        <v>0</v>
      </c>
      <c r="F314" s="13">
        <v>9.4</v>
      </c>
      <c r="G314" s="13">
        <v>37.4</v>
      </c>
      <c r="H314" s="13">
        <v>0</v>
      </c>
      <c r="I314" s="13">
        <v>0</v>
      </c>
      <c r="J314" s="13">
        <v>0</v>
      </c>
      <c r="K314" s="13">
        <v>0</v>
      </c>
      <c r="L314" s="13">
        <v>0.6</v>
      </c>
      <c r="M314" s="13">
        <v>0</v>
      </c>
      <c r="N314" s="13">
        <v>5.2</v>
      </c>
      <c r="O314" s="13">
        <v>4.5999999999999996</v>
      </c>
      <c r="P314" s="13">
        <v>0.5</v>
      </c>
    </row>
    <row r="315" spans="1:17" ht="12" customHeight="1" x14ac:dyDescent="0.25">
      <c r="A315" s="20"/>
      <c r="B315" s="20" t="s">
        <v>25</v>
      </c>
      <c r="C315" s="19">
        <v>880</v>
      </c>
      <c r="D315" s="19">
        <f>SUM(D309:D314)</f>
        <v>31.22</v>
      </c>
      <c r="E315" s="19">
        <f t="shared" ref="E315:P315" si="51">SUM(E309:E314)</f>
        <v>29.65</v>
      </c>
      <c r="F315" s="19">
        <f t="shared" si="51"/>
        <v>106.97000000000001</v>
      </c>
      <c r="G315" s="19">
        <f t="shared" si="51"/>
        <v>951.80000000000007</v>
      </c>
      <c r="H315" s="19">
        <f t="shared" si="51"/>
        <v>0.48499999999999999</v>
      </c>
      <c r="I315" s="19">
        <f t="shared" si="51"/>
        <v>0.55100000000000005</v>
      </c>
      <c r="J315" s="19">
        <f t="shared" si="51"/>
        <v>25.44</v>
      </c>
      <c r="K315" s="19">
        <f t="shared" si="51"/>
        <v>298.3</v>
      </c>
      <c r="L315" s="19">
        <f t="shared" si="51"/>
        <v>5.5249999999999995</v>
      </c>
      <c r="M315" s="19">
        <f t="shared" si="51"/>
        <v>425.5</v>
      </c>
      <c r="N315" s="19">
        <f t="shared" si="51"/>
        <v>423.29999999999995</v>
      </c>
      <c r="O315" s="19">
        <f t="shared" si="51"/>
        <v>97.6</v>
      </c>
      <c r="P315" s="19">
        <f t="shared" si="51"/>
        <v>7.01</v>
      </c>
    </row>
    <row r="316" spans="1:17" ht="12.75" customHeight="1" x14ac:dyDescent="0.25">
      <c r="A316" s="17"/>
      <c r="B316" s="37" t="s">
        <v>32</v>
      </c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</row>
    <row r="317" spans="1:17" ht="12.75" customHeight="1" x14ac:dyDescent="0.25">
      <c r="A317" s="17"/>
      <c r="B317" s="17" t="s">
        <v>74</v>
      </c>
      <c r="C317" s="13">
        <v>200</v>
      </c>
      <c r="D317" s="13">
        <v>3.16</v>
      </c>
      <c r="E317" s="13">
        <v>7.8</v>
      </c>
      <c r="F317" s="13">
        <v>7.6</v>
      </c>
      <c r="G317" s="13">
        <v>118.75</v>
      </c>
      <c r="H317" s="13">
        <v>3.2399999999999998E-2</v>
      </c>
      <c r="I317" s="13">
        <v>1.35E-2</v>
      </c>
      <c r="J317" s="13">
        <v>0.48599999999999999</v>
      </c>
      <c r="K317" s="13">
        <v>0.01</v>
      </c>
      <c r="L317" s="13">
        <v>0</v>
      </c>
      <c r="M317" s="13">
        <v>140.5</v>
      </c>
      <c r="N317" s="13">
        <v>81.400000000000006</v>
      </c>
      <c r="O317" s="13">
        <v>10.125</v>
      </c>
      <c r="P317" s="13">
        <v>0.16200000000000001</v>
      </c>
    </row>
    <row r="318" spans="1:17" ht="13.5" customHeight="1" x14ac:dyDescent="0.25">
      <c r="A318" s="13"/>
      <c r="B318" s="17" t="s">
        <v>44</v>
      </c>
      <c r="C318" s="13">
        <v>30</v>
      </c>
      <c r="D318" s="13">
        <v>12.97</v>
      </c>
      <c r="E318" s="13">
        <v>12.7</v>
      </c>
      <c r="F318" s="13">
        <v>14.6</v>
      </c>
      <c r="G318" s="13">
        <v>180.4</v>
      </c>
      <c r="H318" s="13">
        <v>0.02</v>
      </c>
      <c r="I318" s="13">
        <v>7.0000000000000007E-2</v>
      </c>
      <c r="J318" s="13">
        <v>0</v>
      </c>
      <c r="K318" s="13">
        <v>101</v>
      </c>
      <c r="L318" s="13">
        <v>0</v>
      </c>
      <c r="M318" s="13">
        <v>25</v>
      </c>
      <c r="N318" s="13">
        <v>97.5</v>
      </c>
      <c r="O318" s="13">
        <v>12.6</v>
      </c>
      <c r="P318" s="13">
        <v>0</v>
      </c>
    </row>
    <row r="319" spans="1:17" ht="13.5" customHeight="1" x14ac:dyDescent="0.25">
      <c r="A319" s="17"/>
      <c r="B319" s="17" t="s">
        <v>33</v>
      </c>
      <c r="C319" s="13">
        <v>100</v>
      </c>
      <c r="D319" s="13">
        <v>0.33</v>
      </c>
      <c r="E319" s="13">
        <v>0.33</v>
      </c>
      <c r="F319" s="13">
        <v>8.5</v>
      </c>
      <c r="G319" s="13">
        <v>41</v>
      </c>
      <c r="H319" s="13">
        <v>0</v>
      </c>
      <c r="I319" s="13">
        <v>1.0999999999999999E-2</v>
      </c>
      <c r="J319" s="13">
        <v>16.3</v>
      </c>
      <c r="K319" s="13">
        <v>4.4000000000000004</v>
      </c>
      <c r="L319" s="13">
        <v>0.45</v>
      </c>
      <c r="M319" s="13">
        <v>14.5</v>
      </c>
      <c r="N319" s="13">
        <v>9.3000000000000007</v>
      </c>
      <c r="O319" s="13">
        <v>6.6</v>
      </c>
      <c r="P319" s="13">
        <v>1.2</v>
      </c>
    </row>
    <row r="320" spans="1:17" ht="11.25" customHeight="1" x14ac:dyDescent="0.25">
      <c r="A320" s="20"/>
      <c r="B320" s="20" t="s">
        <v>25</v>
      </c>
      <c r="C320" s="19">
        <v>330</v>
      </c>
      <c r="D320" s="19">
        <f>SUM(D317:D319)</f>
        <v>16.46</v>
      </c>
      <c r="E320" s="19">
        <f t="shared" ref="E320:P320" si="52">SUM(E317:E319)</f>
        <v>20.83</v>
      </c>
      <c r="F320" s="19">
        <f t="shared" si="52"/>
        <v>30.7</v>
      </c>
      <c r="G320" s="19">
        <f t="shared" si="52"/>
        <v>340.15</v>
      </c>
      <c r="H320" s="19">
        <f t="shared" si="52"/>
        <v>5.2400000000000002E-2</v>
      </c>
      <c r="I320" s="19">
        <f t="shared" si="52"/>
        <v>9.4500000000000001E-2</v>
      </c>
      <c r="J320" s="19">
        <f t="shared" si="52"/>
        <v>16.786000000000001</v>
      </c>
      <c r="K320" s="19">
        <f t="shared" si="52"/>
        <v>105.41000000000001</v>
      </c>
      <c r="L320" s="19">
        <f t="shared" si="52"/>
        <v>0.45</v>
      </c>
      <c r="M320" s="19">
        <f t="shared" si="52"/>
        <v>180</v>
      </c>
      <c r="N320" s="19">
        <f t="shared" si="52"/>
        <v>188.20000000000002</v>
      </c>
      <c r="O320" s="19">
        <f t="shared" si="52"/>
        <v>29.325000000000003</v>
      </c>
      <c r="P320" s="19">
        <f t="shared" si="52"/>
        <v>1.3619999999999999</v>
      </c>
      <c r="Q320" s="4"/>
    </row>
    <row r="321" spans="1:17" ht="12" customHeight="1" x14ac:dyDescent="0.25">
      <c r="A321" s="17"/>
      <c r="B321" s="37" t="s">
        <v>34</v>
      </c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</row>
    <row r="322" spans="1:17" ht="12.75" customHeight="1" x14ac:dyDescent="0.25">
      <c r="A322" s="13">
        <v>66</v>
      </c>
      <c r="B322" s="17" t="s">
        <v>50</v>
      </c>
      <c r="C322" s="13">
        <v>100</v>
      </c>
      <c r="D322" s="13">
        <v>0.8</v>
      </c>
      <c r="E322" s="13">
        <v>5</v>
      </c>
      <c r="F322" s="13">
        <v>6.1</v>
      </c>
      <c r="G322" s="13">
        <v>73</v>
      </c>
      <c r="H322" s="13">
        <v>0.02</v>
      </c>
      <c r="I322" s="13">
        <v>0</v>
      </c>
      <c r="J322" s="13">
        <v>8.5</v>
      </c>
      <c r="K322" s="13">
        <v>0</v>
      </c>
      <c r="L322" s="13">
        <v>0</v>
      </c>
      <c r="M322" s="13">
        <v>51</v>
      </c>
      <c r="N322" s="13">
        <v>57</v>
      </c>
      <c r="O322" s="13">
        <v>16</v>
      </c>
      <c r="P322" s="13">
        <v>1.2</v>
      </c>
    </row>
    <row r="323" spans="1:17" ht="12.75" customHeight="1" x14ac:dyDescent="0.25">
      <c r="A323" s="40">
        <v>75</v>
      </c>
      <c r="B323" s="17" t="s">
        <v>131</v>
      </c>
      <c r="C323" s="13">
        <v>100</v>
      </c>
      <c r="D323" s="13">
        <v>5.2</v>
      </c>
      <c r="E323" s="13">
        <v>5.2</v>
      </c>
      <c r="F323" s="13">
        <v>34.9</v>
      </c>
      <c r="G323" s="13">
        <v>87.69</v>
      </c>
      <c r="H323" s="13">
        <v>0.13300000000000001</v>
      </c>
      <c r="I323" s="13">
        <v>0.6</v>
      </c>
      <c r="J323" s="13">
        <v>0.08</v>
      </c>
      <c r="K323" s="13">
        <v>115.5</v>
      </c>
      <c r="L323" s="13">
        <v>1.3839999999999999</v>
      </c>
      <c r="M323" s="13">
        <v>52</v>
      </c>
      <c r="N323" s="13">
        <v>106.4</v>
      </c>
      <c r="O323" s="13">
        <v>32.5</v>
      </c>
      <c r="P323" s="13">
        <v>0.25</v>
      </c>
    </row>
    <row r="324" spans="1:17" ht="12.75" customHeight="1" x14ac:dyDescent="0.25">
      <c r="A324" s="40">
        <v>81</v>
      </c>
      <c r="B324" s="17" t="s">
        <v>129</v>
      </c>
      <c r="C324" s="13">
        <v>180</v>
      </c>
      <c r="D324" s="13">
        <v>2.83</v>
      </c>
      <c r="E324" s="13">
        <v>1.18</v>
      </c>
      <c r="F324" s="13">
        <v>33.119999999999997</v>
      </c>
      <c r="G324" s="13">
        <v>145.03</v>
      </c>
      <c r="H324" s="13">
        <v>0.01</v>
      </c>
      <c r="I324" s="13">
        <v>0</v>
      </c>
      <c r="J324" s="13">
        <v>3.46</v>
      </c>
      <c r="K324" s="13">
        <v>67.8</v>
      </c>
      <c r="L324" s="13">
        <v>0</v>
      </c>
      <c r="M324" s="13">
        <v>54.39</v>
      </c>
      <c r="N324" s="13">
        <v>0.34</v>
      </c>
      <c r="O324" s="13">
        <v>12.88</v>
      </c>
      <c r="P324" s="13">
        <v>0.03</v>
      </c>
    </row>
    <row r="325" spans="1:17" x14ac:dyDescent="0.25">
      <c r="A325" s="13">
        <v>62</v>
      </c>
      <c r="B325" s="17" t="s">
        <v>48</v>
      </c>
      <c r="C325" s="13">
        <v>200</v>
      </c>
      <c r="D325" s="13">
        <v>5.2</v>
      </c>
      <c r="E325" s="13">
        <v>3.62</v>
      </c>
      <c r="F325" s="13">
        <v>18.5</v>
      </c>
      <c r="G325" s="13">
        <v>118.7</v>
      </c>
      <c r="H325" s="13">
        <v>0.06</v>
      </c>
      <c r="I325" s="13">
        <v>0.08</v>
      </c>
      <c r="J325" s="13">
        <v>1.6</v>
      </c>
      <c r="K325" s="13">
        <v>0</v>
      </c>
      <c r="L325" s="13">
        <v>0</v>
      </c>
      <c r="M325" s="13">
        <v>52.94</v>
      </c>
      <c r="N325" s="13">
        <v>0</v>
      </c>
      <c r="O325" s="13">
        <v>11.8</v>
      </c>
      <c r="P325" s="13">
        <v>0.54</v>
      </c>
      <c r="Q325" s="4"/>
    </row>
    <row r="326" spans="1:17" x14ac:dyDescent="0.25">
      <c r="A326" s="13">
        <v>83</v>
      </c>
      <c r="B326" s="17" t="s">
        <v>30</v>
      </c>
      <c r="C326" s="13">
        <v>40</v>
      </c>
      <c r="D326" s="13">
        <v>3.83</v>
      </c>
      <c r="E326" s="13">
        <v>1.25</v>
      </c>
      <c r="F326" s="13">
        <v>5.37</v>
      </c>
      <c r="G326" s="13">
        <v>139.80000000000001</v>
      </c>
      <c r="H326" s="13">
        <v>0.25</v>
      </c>
      <c r="I326" s="13">
        <v>0.05</v>
      </c>
      <c r="J326" s="13">
        <v>0</v>
      </c>
      <c r="K326" s="13">
        <v>5</v>
      </c>
      <c r="L326" s="13">
        <v>2.5</v>
      </c>
      <c r="M326" s="13">
        <v>27</v>
      </c>
      <c r="N326" s="13">
        <v>67.2</v>
      </c>
      <c r="O326" s="13">
        <v>18</v>
      </c>
      <c r="P326" s="13">
        <v>1.1200000000000001</v>
      </c>
    </row>
    <row r="327" spans="1:17" x14ac:dyDescent="0.25">
      <c r="A327" s="13">
        <v>68</v>
      </c>
      <c r="B327" s="17" t="s">
        <v>21</v>
      </c>
      <c r="C327" s="21" t="s">
        <v>118</v>
      </c>
      <c r="D327" s="13">
        <v>1.6</v>
      </c>
      <c r="E327" s="13">
        <v>2.8</v>
      </c>
      <c r="F327" s="13">
        <v>7.2</v>
      </c>
      <c r="G327" s="13">
        <v>79.12</v>
      </c>
      <c r="H327" s="13">
        <v>4.8000000000000001E-2</v>
      </c>
      <c r="I327" s="13">
        <v>4.7999999999999996E-3</v>
      </c>
      <c r="J327" s="13">
        <v>1.6</v>
      </c>
      <c r="K327" s="13">
        <v>0.3</v>
      </c>
      <c r="L327" s="13">
        <v>0.3</v>
      </c>
      <c r="M327" s="13">
        <v>1.6</v>
      </c>
      <c r="N327" s="13">
        <v>9.6</v>
      </c>
      <c r="O327" s="13">
        <v>8.15</v>
      </c>
      <c r="P327" s="13">
        <v>0.55000000000000004</v>
      </c>
    </row>
    <row r="328" spans="1:17" ht="12.75" customHeight="1" x14ac:dyDescent="0.25">
      <c r="A328" s="20"/>
      <c r="B328" s="20" t="s">
        <v>25</v>
      </c>
      <c r="C328" s="19">
        <v>660</v>
      </c>
      <c r="D328" s="19">
        <f>SUM(D322:D327)</f>
        <v>19.46</v>
      </c>
      <c r="E328" s="19">
        <f t="shared" ref="E328:P328" si="53">SUM(E322:E327)</f>
        <v>19.05</v>
      </c>
      <c r="F328" s="19">
        <f t="shared" si="53"/>
        <v>105.19000000000001</v>
      </c>
      <c r="G328" s="19">
        <f t="shared" si="53"/>
        <v>643.34</v>
      </c>
      <c r="H328" s="19">
        <f t="shared" si="53"/>
        <v>0.52100000000000002</v>
      </c>
      <c r="I328" s="19">
        <f t="shared" si="53"/>
        <v>0.73480000000000001</v>
      </c>
      <c r="J328" s="19">
        <f t="shared" si="53"/>
        <v>15.239999999999998</v>
      </c>
      <c r="K328" s="19">
        <f t="shared" si="53"/>
        <v>188.60000000000002</v>
      </c>
      <c r="L328" s="19">
        <f t="shared" si="53"/>
        <v>4.1840000000000002</v>
      </c>
      <c r="M328" s="19">
        <f t="shared" si="53"/>
        <v>238.92999999999998</v>
      </c>
      <c r="N328" s="19">
        <f t="shared" si="53"/>
        <v>240.54</v>
      </c>
      <c r="O328" s="19">
        <f t="shared" si="53"/>
        <v>99.330000000000013</v>
      </c>
      <c r="P328" s="19">
        <f t="shared" si="53"/>
        <v>3.6900000000000004</v>
      </c>
    </row>
    <row r="329" spans="1:17" x14ac:dyDescent="0.25">
      <c r="A329" s="17"/>
      <c r="B329" s="37" t="s">
        <v>110</v>
      </c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</row>
    <row r="330" spans="1:17" x14ac:dyDescent="0.25">
      <c r="A330" s="13">
        <v>71</v>
      </c>
      <c r="B330" s="17" t="s">
        <v>151</v>
      </c>
      <c r="C330" s="13">
        <v>200</v>
      </c>
      <c r="D330" s="13">
        <v>3.35</v>
      </c>
      <c r="E330" s="13">
        <v>1.7</v>
      </c>
      <c r="F330" s="13">
        <v>8.9</v>
      </c>
      <c r="G330" s="13">
        <v>118.75</v>
      </c>
      <c r="H330" s="13">
        <v>0.03</v>
      </c>
      <c r="I330" s="13">
        <v>0.02</v>
      </c>
      <c r="J330" s="13">
        <v>0.05</v>
      </c>
      <c r="K330" s="13">
        <v>44.8</v>
      </c>
      <c r="L330" s="13">
        <v>0</v>
      </c>
      <c r="M330" s="13">
        <v>38.700000000000003</v>
      </c>
      <c r="N330" s="13">
        <v>54.7</v>
      </c>
      <c r="O330" s="13">
        <v>10.119999999999999</v>
      </c>
      <c r="P330" s="13">
        <v>0.16</v>
      </c>
    </row>
    <row r="331" spans="1:17" x14ac:dyDescent="0.25">
      <c r="A331" s="17"/>
      <c r="B331" s="17" t="s">
        <v>65</v>
      </c>
      <c r="C331" s="13">
        <v>20</v>
      </c>
      <c r="D331" s="13">
        <v>1.52</v>
      </c>
      <c r="E331" s="13">
        <v>1.6</v>
      </c>
      <c r="F331" s="13">
        <v>9.84</v>
      </c>
      <c r="G331" s="13">
        <v>47.2</v>
      </c>
      <c r="H331" s="13">
        <v>2.4E-2</v>
      </c>
      <c r="I331" s="13">
        <v>8.9999999999999993E-3</v>
      </c>
      <c r="J331" s="13">
        <v>0</v>
      </c>
      <c r="K331" s="13">
        <v>0</v>
      </c>
      <c r="L331" s="13">
        <v>0.24</v>
      </c>
      <c r="M331" s="13">
        <v>4</v>
      </c>
      <c r="N331" s="13">
        <v>12.8</v>
      </c>
      <c r="O331" s="13">
        <v>4.8</v>
      </c>
      <c r="P331" s="13">
        <v>0.24</v>
      </c>
    </row>
    <row r="332" spans="1:17" ht="11.25" customHeight="1" x14ac:dyDescent="0.25">
      <c r="A332" s="20"/>
      <c r="B332" s="20" t="s">
        <v>25</v>
      </c>
      <c r="C332" s="19">
        <v>220</v>
      </c>
      <c r="D332" s="19">
        <f>SUM(D330:D331)</f>
        <v>4.87</v>
      </c>
      <c r="E332" s="19">
        <f t="shared" ref="E332:P332" si="54">SUM(E330:E331)</f>
        <v>3.3</v>
      </c>
      <c r="F332" s="19">
        <f t="shared" si="54"/>
        <v>18.740000000000002</v>
      </c>
      <c r="G332" s="19">
        <f t="shared" si="54"/>
        <v>165.95</v>
      </c>
      <c r="H332" s="19">
        <f t="shared" si="54"/>
        <v>5.3999999999999999E-2</v>
      </c>
      <c r="I332" s="19">
        <f t="shared" si="54"/>
        <v>2.8999999999999998E-2</v>
      </c>
      <c r="J332" s="19">
        <f t="shared" si="54"/>
        <v>0.05</v>
      </c>
      <c r="K332" s="19">
        <f t="shared" si="54"/>
        <v>44.8</v>
      </c>
      <c r="L332" s="19">
        <f t="shared" si="54"/>
        <v>0.24</v>
      </c>
      <c r="M332" s="19">
        <f t="shared" si="54"/>
        <v>42.7</v>
      </c>
      <c r="N332" s="19">
        <f t="shared" si="54"/>
        <v>67.5</v>
      </c>
      <c r="O332" s="19">
        <f t="shared" si="54"/>
        <v>14.919999999999998</v>
      </c>
      <c r="P332" s="19">
        <f t="shared" si="54"/>
        <v>0.4</v>
      </c>
    </row>
    <row r="333" spans="1:17" ht="13.5" customHeight="1" x14ac:dyDescent="0.25">
      <c r="A333" s="20"/>
      <c r="B333" s="20" t="s">
        <v>45</v>
      </c>
      <c r="C333" s="19">
        <f>C303+C307+C315+C320+C328+C332</f>
        <v>2830</v>
      </c>
      <c r="D333" s="19">
        <f t="shared" ref="D333:P333" si="55">D303+D307+D315+D320+D328+D332</f>
        <v>93.640000000000015</v>
      </c>
      <c r="E333" s="19">
        <f t="shared" si="55"/>
        <v>91.829999999999984</v>
      </c>
      <c r="F333" s="19">
        <f t="shared" si="55"/>
        <v>388.48</v>
      </c>
      <c r="G333" s="19">
        <f t="shared" si="55"/>
        <v>2776.14</v>
      </c>
      <c r="H333" s="19">
        <f t="shared" si="55"/>
        <v>1.3924000000000001</v>
      </c>
      <c r="I333" s="19">
        <f t="shared" si="55"/>
        <v>1.6433</v>
      </c>
      <c r="J333" s="19">
        <f t="shared" si="55"/>
        <v>74.015999999999991</v>
      </c>
      <c r="K333" s="19">
        <f t="shared" si="55"/>
        <v>863.77</v>
      </c>
      <c r="L333" s="19">
        <f t="shared" si="55"/>
        <v>15.098999999999998</v>
      </c>
      <c r="M333" s="19">
        <f t="shared" si="55"/>
        <v>1203.53</v>
      </c>
      <c r="N333" s="19">
        <f t="shared" si="55"/>
        <v>1193.54</v>
      </c>
      <c r="O333" s="19">
        <f t="shared" si="55"/>
        <v>314.52500000000003</v>
      </c>
      <c r="P333" s="19">
        <f t="shared" si="55"/>
        <v>16.872</v>
      </c>
      <c r="Q333" s="4"/>
    </row>
    <row r="334" spans="1:17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</row>
    <row r="335" spans="1:17" ht="16.5" customHeight="1" x14ac:dyDescent="0.25">
      <c r="A335" s="32" t="s">
        <v>87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</row>
    <row r="336" spans="1:17" x14ac:dyDescent="0.25">
      <c r="A336" s="32" t="s">
        <v>47</v>
      </c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</row>
    <row r="337" spans="1:17" x14ac:dyDescent="0.25">
      <c r="A337" s="38" t="s">
        <v>2</v>
      </c>
      <c r="B337" s="38" t="s">
        <v>3</v>
      </c>
      <c r="C337" s="38" t="s">
        <v>4</v>
      </c>
      <c r="D337" s="38" t="s">
        <v>5</v>
      </c>
      <c r="E337" s="38"/>
      <c r="F337" s="38"/>
      <c r="G337" s="38" t="s">
        <v>6</v>
      </c>
      <c r="H337" s="38" t="s">
        <v>7</v>
      </c>
      <c r="I337" s="38"/>
      <c r="J337" s="38"/>
      <c r="K337" s="37" t="s">
        <v>8</v>
      </c>
      <c r="L337" s="37"/>
      <c r="M337" s="37"/>
      <c r="N337" s="37"/>
      <c r="O337" s="37"/>
      <c r="P337" s="37"/>
    </row>
    <row r="338" spans="1:17" x14ac:dyDescent="0.25">
      <c r="A338" s="38"/>
      <c r="B338" s="38"/>
      <c r="C338" s="38"/>
      <c r="D338" s="17" t="s">
        <v>9</v>
      </c>
      <c r="E338" s="17" t="s">
        <v>10</v>
      </c>
      <c r="F338" s="17" t="s">
        <v>11</v>
      </c>
      <c r="G338" s="38"/>
      <c r="H338" s="17" t="s">
        <v>12</v>
      </c>
      <c r="I338" s="17" t="s">
        <v>13</v>
      </c>
      <c r="J338" s="17" t="s">
        <v>14</v>
      </c>
      <c r="K338" s="17" t="s">
        <v>15</v>
      </c>
      <c r="L338" s="17" t="s">
        <v>16</v>
      </c>
      <c r="M338" s="17" t="s">
        <v>17</v>
      </c>
      <c r="N338" s="17" t="s">
        <v>18</v>
      </c>
      <c r="O338" s="17" t="s">
        <v>40</v>
      </c>
      <c r="P338" s="17" t="s">
        <v>41</v>
      </c>
    </row>
    <row r="339" spans="1:17" x14ac:dyDescent="0.25">
      <c r="A339" s="17"/>
      <c r="B339" s="37" t="s">
        <v>19</v>
      </c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2"/>
    </row>
    <row r="340" spans="1:17" x14ac:dyDescent="0.25">
      <c r="A340" s="14">
        <v>11</v>
      </c>
      <c r="B340" s="17" t="s">
        <v>138</v>
      </c>
      <c r="C340" s="13" t="s">
        <v>144</v>
      </c>
      <c r="D340" s="13">
        <v>10.3</v>
      </c>
      <c r="E340" s="13">
        <v>9.3000000000000007</v>
      </c>
      <c r="F340" s="13">
        <v>62.8</v>
      </c>
      <c r="G340" s="13">
        <v>254</v>
      </c>
      <c r="H340" s="13">
        <v>0.13</v>
      </c>
      <c r="I340" s="13">
        <v>0.1</v>
      </c>
      <c r="J340" s="13">
        <v>4.57</v>
      </c>
      <c r="K340" s="13">
        <v>111.9</v>
      </c>
      <c r="L340" s="13">
        <v>2.15</v>
      </c>
      <c r="M340" s="13">
        <v>313</v>
      </c>
      <c r="N340" s="13">
        <v>355.7</v>
      </c>
      <c r="O340" s="13">
        <v>31.9</v>
      </c>
      <c r="P340" s="13">
        <v>2.06</v>
      </c>
      <c r="Q340" s="2"/>
    </row>
    <row r="341" spans="1:17" ht="13.5" customHeight="1" x14ac:dyDescent="0.25">
      <c r="A341" s="13">
        <v>68</v>
      </c>
      <c r="B341" s="17" t="s">
        <v>21</v>
      </c>
      <c r="C341" s="18" t="s">
        <v>127</v>
      </c>
      <c r="D341" s="13">
        <v>3.2</v>
      </c>
      <c r="E341" s="13">
        <v>5.6</v>
      </c>
      <c r="F341" s="13">
        <v>14.4</v>
      </c>
      <c r="G341" s="13">
        <v>158.30000000000001</v>
      </c>
      <c r="H341" s="13">
        <v>7.0000000000000007E-2</v>
      </c>
      <c r="I341" s="13">
        <v>0.09</v>
      </c>
      <c r="J341" s="13">
        <v>3.2</v>
      </c>
      <c r="K341" s="13">
        <v>0.3</v>
      </c>
      <c r="L341" s="13">
        <v>0</v>
      </c>
      <c r="M341" s="13">
        <v>3.2</v>
      </c>
      <c r="N341" s="13">
        <v>5.8</v>
      </c>
      <c r="O341" s="13">
        <v>16.3</v>
      </c>
      <c r="P341" s="13">
        <v>1.1000000000000001</v>
      </c>
      <c r="Q341" s="4"/>
    </row>
    <row r="342" spans="1:17" ht="11.25" customHeight="1" x14ac:dyDescent="0.25">
      <c r="A342" s="13">
        <v>62</v>
      </c>
      <c r="B342" s="17" t="s">
        <v>48</v>
      </c>
      <c r="C342" s="13">
        <v>200</v>
      </c>
      <c r="D342" s="13">
        <v>5.2</v>
      </c>
      <c r="E342" s="13">
        <v>3.62</v>
      </c>
      <c r="F342" s="13">
        <v>18.5</v>
      </c>
      <c r="G342" s="13">
        <v>118.7</v>
      </c>
      <c r="H342" s="13">
        <v>0.06</v>
      </c>
      <c r="I342" s="13">
        <v>0.08</v>
      </c>
      <c r="J342" s="13">
        <v>1.6</v>
      </c>
      <c r="K342" s="13">
        <v>0</v>
      </c>
      <c r="L342" s="13">
        <v>0</v>
      </c>
      <c r="M342" s="13">
        <v>52.94</v>
      </c>
      <c r="N342" s="13">
        <v>0</v>
      </c>
      <c r="O342" s="13">
        <v>11.8</v>
      </c>
      <c r="P342" s="13">
        <v>0.54</v>
      </c>
    </row>
    <row r="343" spans="1:17" ht="12.75" customHeight="1" x14ac:dyDescent="0.25">
      <c r="A343" s="20"/>
      <c r="B343" s="20" t="s">
        <v>25</v>
      </c>
      <c r="C343" s="19">
        <v>490</v>
      </c>
      <c r="D343" s="19">
        <f>SUM(D340:D342)</f>
        <v>18.7</v>
      </c>
      <c r="E343" s="19">
        <f t="shared" ref="E343:P343" si="56">SUM(E340:E342)</f>
        <v>18.52</v>
      </c>
      <c r="F343" s="19">
        <f t="shared" si="56"/>
        <v>95.7</v>
      </c>
      <c r="G343" s="19">
        <f t="shared" si="56"/>
        <v>531</v>
      </c>
      <c r="H343" s="19">
        <f t="shared" si="56"/>
        <v>0.26</v>
      </c>
      <c r="I343" s="19">
        <f t="shared" si="56"/>
        <v>0.27</v>
      </c>
      <c r="J343" s="19">
        <f t="shared" si="56"/>
        <v>9.370000000000001</v>
      </c>
      <c r="K343" s="19">
        <f t="shared" si="56"/>
        <v>112.2</v>
      </c>
      <c r="L343" s="19">
        <f t="shared" si="56"/>
        <v>2.15</v>
      </c>
      <c r="M343" s="19">
        <f t="shared" si="56"/>
        <v>369.14</v>
      </c>
      <c r="N343" s="19">
        <f t="shared" si="56"/>
        <v>361.5</v>
      </c>
      <c r="O343" s="19">
        <f t="shared" si="56"/>
        <v>60</v>
      </c>
      <c r="P343" s="19">
        <f t="shared" si="56"/>
        <v>3.7</v>
      </c>
      <c r="Q343" s="4"/>
    </row>
    <row r="344" spans="1:17" ht="12.75" customHeight="1" x14ac:dyDescent="0.25">
      <c r="A344" s="17"/>
      <c r="B344" s="37" t="s">
        <v>23</v>
      </c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</row>
    <row r="345" spans="1:17" ht="12.75" customHeight="1" x14ac:dyDescent="0.25">
      <c r="A345" s="17"/>
      <c r="B345" s="17" t="s">
        <v>74</v>
      </c>
      <c r="C345" s="13">
        <v>200</v>
      </c>
      <c r="D345" s="13">
        <v>0.6</v>
      </c>
      <c r="E345" s="13">
        <v>0.4</v>
      </c>
      <c r="F345" s="13">
        <v>22.6</v>
      </c>
      <c r="G345" s="13">
        <v>70</v>
      </c>
      <c r="H345" s="13">
        <v>0.04</v>
      </c>
      <c r="I345" s="13">
        <v>0.01</v>
      </c>
      <c r="J345" s="13">
        <v>4</v>
      </c>
      <c r="K345" s="13">
        <v>0</v>
      </c>
      <c r="L345" s="13">
        <v>0.4</v>
      </c>
      <c r="M345" s="13">
        <v>40</v>
      </c>
      <c r="N345" s="13">
        <v>24</v>
      </c>
      <c r="O345" s="13">
        <v>18</v>
      </c>
      <c r="P345" s="13">
        <v>0.8</v>
      </c>
    </row>
    <row r="346" spans="1:17" ht="13.5" customHeight="1" x14ac:dyDescent="0.25">
      <c r="A346" s="13"/>
      <c r="B346" s="17" t="s">
        <v>53</v>
      </c>
      <c r="C346" s="13">
        <v>30</v>
      </c>
      <c r="D346" s="13">
        <v>4.7</v>
      </c>
      <c r="E346" s="13">
        <v>4.7</v>
      </c>
      <c r="F346" s="13">
        <v>11.6</v>
      </c>
      <c r="G346" s="13">
        <v>98.7</v>
      </c>
      <c r="H346" s="13">
        <v>0.06</v>
      </c>
      <c r="I346" s="13">
        <v>7.0000000000000007E-2</v>
      </c>
      <c r="J346" s="13">
        <v>0</v>
      </c>
      <c r="K346" s="13">
        <v>42</v>
      </c>
      <c r="L346" s="13">
        <v>0</v>
      </c>
      <c r="M346" s="13">
        <v>6</v>
      </c>
      <c r="N346" s="13">
        <v>44.3</v>
      </c>
      <c r="O346" s="13">
        <v>9.3000000000000007</v>
      </c>
      <c r="P346" s="13">
        <v>0</v>
      </c>
    </row>
    <row r="347" spans="1:17" ht="12.75" customHeight="1" x14ac:dyDescent="0.25">
      <c r="A347" s="20"/>
      <c r="B347" s="20" t="s">
        <v>25</v>
      </c>
      <c r="C347" s="19">
        <v>230</v>
      </c>
      <c r="D347" s="19">
        <f>SUM(D345:D346)</f>
        <v>5.3</v>
      </c>
      <c r="E347" s="19">
        <f t="shared" ref="E347:P347" si="57">SUM(E345:E346)</f>
        <v>5.1000000000000005</v>
      </c>
      <c r="F347" s="19">
        <f t="shared" si="57"/>
        <v>34.200000000000003</v>
      </c>
      <c r="G347" s="19">
        <f t="shared" si="57"/>
        <v>168.7</v>
      </c>
      <c r="H347" s="19">
        <f t="shared" si="57"/>
        <v>0.1</v>
      </c>
      <c r="I347" s="19">
        <f t="shared" si="57"/>
        <v>0.08</v>
      </c>
      <c r="J347" s="19">
        <f t="shared" si="57"/>
        <v>4</v>
      </c>
      <c r="K347" s="19">
        <f t="shared" si="57"/>
        <v>42</v>
      </c>
      <c r="L347" s="19">
        <f t="shared" si="57"/>
        <v>0.4</v>
      </c>
      <c r="M347" s="19">
        <f t="shared" si="57"/>
        <v>46</v>
      </c>
      <c r="N347" s="19">
        <f t="shared" si="57"/>
        <v>68.3</v>
      </c>
      <c r="O347" s="19">
        <f t="shared" si="57"/>
        <v>27.3</v>
      </c>
      <c r="P347" s="19">
        <f t="shared" si="57"/>
        <v>0.8</v>
      </c>
    </row>
    <row r="348" spans="1:17" ht="12.75" customHeight="1" x14ac:dyDescent="0.25">
      <c r="A348" s="17"/>
      <c r="B348" s="37" t="s">
        <v>26</v>
      </c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4"/>
    </row>
    <row r="349" spans="1:17" ht="12.75" customHeight="1" x14ac:dyDescent="0.25">
      <c r="A349" s="13">
        <v>66</v>
      </c>
      <c r="B349" s="17" t="s">
        <v>50</v>
      </c>
      <c r="C349" s="13">
        <v>100</v>
      </c>
      <c r="D349" s="13">
        <v>0.8</v>
      </c>
      <c r="E349" s="13">
        <v>5</v>
      </c>
      <c r="F349" s="13">
        <v>6.1</v>
      </c>
      <c r="G349" s="13">
        <v>73</v>
      </c>
      <c r="H349" s="13">
        <v>0.02</v>
      </c>
      <c r="I349" s="13">
        <v>0</v>
      </c>
      <c r="J349" s="13">
        <v>13.5</v>
      </c>
      <c r="K349" s="13">
        <v>0</v>
      </c>
      <c r="L349" s="13">
        <v>0</v>
      </c>
      <c r="M349" s="13">
        <v>51</v>
      </c>
      <c r="N349" s="13">
        <v>57</v>
      </c>
      <c r="O349" s="13">
        <v>16</v>
      </c>
      <c r="P349" s="13">
        <v>1.2</v>
      </c>
    </row>
    <row r="350" spans="1:17" ht="12.75" customHeight="1" x14ac:dyDescent="0.25">
      <c r="A350" s="40">
        <v>76</v>
      </c>
      <c r="B350" s="17" t="s">
        <v>136</v>
      </c>
      <c r="C350" s="13">
        <v>250</v>
      </c>
      <c r="D350" s="13">
        <v>14.16</v>
      </c>
      <c r="E350" s="13">
        <v>4.41</v>
      </c>
      <c r="F350" s="13">
        <v>56.37</v>
      </c>
      <c r="G350" s="13">
        <v>370.05</v>
      </c>
      <c r="H350" s="13">
        <v>0.13</v>
      </c>
      <c r="I350" s="13">
        <v>0.1</v>
      </c>
      <c r="J350" s="13">
        <v>2.17</v>
      </c>
      <c r="K350" s="13">
        <v>217</v>
      </c>
      <c r="L350" s="13">
        <v>0.7</v>
      </c>
      <c r="M350" s="13">
        <v>139.55000000000001</v>
      </c>
      <c r="N350" s="13">
        <v>50</v>
      </c>
      <c r="O350" s="13">
        <v>49</v>
      </c>
      <c r="P350" s="13">
        <v>0.8</v>
      </c>
    </row>
    <row r="351" spans="1:17" ht="12.75" customHeight="1" x14ac:dyDescent="0.25">
      <c r="A351" s="40">
        <v>73</v>
      </c>
      <c r="B351" s="17" t="s">
        <v>132</v>
      </c>
      <c r="C351" s="13">
        <v>200</v>
      </c>
      <c r="D351" s="13">
        <v>12.4</v>
      </c>
      <c r="E351" s="13">
        <v>20.7</v>
      </c>
      <c r="F351" s="13">
        <v>35.5</v>
      </c>
      <c r="G351" s="13">
        <v>350</v>
      </c>
      <c r="H351" s="13">
        <v>0.1</v>
      </c>
      <c r="I351" s="13">
        <v>1</v>
      </c>
      <c r="J351" s="13">
        <v>2.2000000000000002</v>
      </c>
      <c r="K351" s="13">
        <v>107.1</v>
      </c>
      <c r="L351" s="13">
        <v>2.8</v>
      </c>
      <c r="M351" s="13">
        <v>140</v>
      </c>
      <c r="N351" s="13">
        <v>180</v>
      </c>
      <c r="O351" s="13">
        <v>22.5</v>
      </c>
      <c r="P351" s="13">
        <v>2.5</v>
      </c>
    </row>
    <row r="352" spans="1:17" ht="13.5" customHeight="1" x14ac:dyDescent="0.25">
      <c r="A352" s="13">
        <v>57</v>
      </c>
      <c r="B352" s="17" t="s">
        <v>95</v>
      </c>
      <c r="C352" s="13">
        <v>200</v>
      </c>
      <c r="D352" s="13">
        <v>0.1</v>
      </c>
      <c r="E352" s="13">
        <v>0</v>
      </c>
      <c r="F352" s="13">
        <v>9.4</v>
      </c>
      <c r="G352" s="13">
        <v>37.4</v>
      </c>
      <c r="H352" s="13">
        <v>0</v>
      </c>
      <c r="I352" s="13">
        <v>0</v>
      </c>
      <c r="J352" s="13">
        <v>0</v>
      </c>
      <c r="K352" s="13">
        <v>0</v>
      </c>
      <c r="L352" s="13">
        <v>0.6</v>
      </c>
      <c r="M352" s="13">
        <v>0</v>
      </c>
      <c r="N352" s="13">
        <v>5.2</v>
      </c>
      <c r="O352" s="13">
        <v>4.5999999999999996</v>
      </c>
      <c r="P352" s="13">
        <v>0.5</v>
      </c>
      <c r="Q352" s="4"/>
    </row>
    <row r="353" spans="1:17" ht="13.5" customHeight="1" x14ac:dyDescent="0.25">
      <c r="A353" s="13"/>
      <c r="B353" s="17" t="s">
        <v>30</v>
      </c>
      <c r="C353" s="13">
        <v>40</v>
      </c>
      <c r="D353" s="13">
        <v>3.83</v>
      </c>
      <c r="E353" s="13">
        <v>1.25</v>
      </c>
      <c r="F353" s="13">
        <v>5.37</v>
      </c>
      <c r="G353" s="13">
        <v>139.80000000000001</v>
      </c>
      <c r="H353" s="13">
        <v>0.25</v>
      </c>
      <c r="I353" s="13">
        <v>0.05</v>
      </c>
      <c r="J353" s="13">
        <v>0</v>
      </c>
      <c r="K353" s="13">
        <v>5</v>
      </c>
      <c r="L353" s="13">
        <v>2.5</v>
      </c>
      <c r="M353" s="13">
        <v>27</v>
      </c>
      <c r="N353" s="13">
        <v>67.2</v>
      </c>
      <c r="O353" s="13">
        <v>18</v>
      </c>
      <c r="P353" s="13">
        <v>1.1200000000000001</v>
      </c>
    </row>
    <row r="354" spans="1:17" ht="16.5" customHeight="1" x14ac:dyDescent="0.25">
      <c r="A354" s="20"/>
      <c r="B354" s="20" t="s">
        <v>25</v>
      </c>
      <c r="C354" s="19">
        <v>790</v>
      </c>
      <c r="D354" s="19">
        <f>SUM(D349:D353)</f>
        <v>31.29</v>
      </c>
      <c r="E354" s="19">
        <f t="shared" ref="E354:P354" si="58">SUM(E349:E353)</f>
        <v>31.36</v>
      </c>
      <c r="F354" s="19">
        <f t="shared" si="58"/>
        <v>112.74000000000001</v>
      </c>
      <c r="G354" s="19">
        <f t="shared" si="58"/>
        <v>970.25</v>
      </c>
      <c r="H354" s="19">
        <f t="shared" si="58"/>
        <v>0.5</v>
      </c>
      <c r="I354" s="19">
        <f t="shared" si="58"/>
        <v>1.1500000000000001</v>
      </c>
      <c r="J354" s="19">
        <f t="shared" si="58"/>
        <v>17.87</v>
      </c>
      <c r="K354" s="19">
        <f t="shared" si="58"/>
        <v>329.1</v>
      </c>
      <c r="L354" s="19">
        <f t="shared" si="58"/>
        <v>6.6</v>
      </c>
      <c r="M354" s="19">
        <f t="shared" si="58"/>
        <v>357.55</v>
      </c>
      <c r="N354" s="19">
        <f t="shared" si="58"/>
        <v>359.4</v>
      </c>
      <c r="O354" s="19">
        <f t="shared" si="58"/>
        <v>110.1</v>
      </c>
      <c r="P354" s="19">
        <f t="shared" si="58"/>
        <v>6.12</v>
      </c>
    </row>
    <row r="355" spans="1:17" x14ac:dyDescent="0.25">
      <c r="A355" s="17"/>
      <c r="B355" s="37" t="s">
        <v>32</v>
      </c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</row>
    <row r="356" spans="1:17" x14ac:dyDescent="0.25">
      <c r="A356" s="14">
        <v>61</v>
      </c>
      <c r="B356" s="17" t="s">
        <v>31</v>
      </c>
      <c r="C356" s="13">
        <v>200</v>
      </c>
      <c r="D356" s="13">
        <v>0</v>
      </c>
      <c r="E356" s="13">
        <v>0</v>
      </c>
      <c r="F356" s="13">
        <v>15.3</v>
      </c>
      <c r="G356" s="13">
        <v>49.6</v>
      </c>
      <c r="H356" s="13">
        <v>0.02</v>
      </c>
      <c r="I356" s="13">
        <v>0.02</v>
      </c>
      <c r="J356" s="13">
        <v>5.6</v>
      </c>
      <c r="K356" s="13">
        <v>0.03</v>
      </c>
      <c r="L356" s="13">
        <v>0</v>
      </c>
      <c r="M356" s="13">
        <v>3.2</v>
      </c>
      <c r="N356" s="13">
        <v>15.8</v>
      </c>
      <c r="O356" s="13">
        <v>4</v>
      </c>
      <c r="P356" s="13">
        <v>0</v>
      </c>
    </row>
    <row r="357" spans="1:17" x14ac:dyDescent="0.25">
      <c r="A357" s="17"/>
      <c r="B357" s="17" t="s">
        <v>90</v>
      </c>
      <c r="C357" s="13">
        <v>50</v>
      </c>
      <c r="D357" s="13">
        <v>13.17</v>
      </c>
      <c r="E357" s="13">
        <v>11.9</v>
      </c>
      <c r="F357" s="13">
        <v>46.32</v>
      </c>
      <c r="G357" s="13">
        <v>208.8</v>
      </c>
      <c r="H357" s="13">
        <v>0</v>
      </c>
      <c r="I357" s="13">
        <v>0</v>
      </c>
      <c r="J357" s="13">
        <v>0</v>
      </c>
      <c r="K357" s="13">
        <v>68.900000000000006</v>
      </c>
      <c r="L357" s="13">
        <v>0</v>
      </c>
      <c r="M357" s="13">
        <v>9.6</v>
      </c>
      <c r="N357" s="13">
        <v>21.6</v>
      </c>
      <c r="O357" s="13">
        <v>4.8</v>
      </c>
      <c r="P357" s="13">
        <v>0.72</v>
      </c>
    </row>
    <row r="358" spans="1:17" x14ac:dyDescent="0.25">
      <c r="A358" s="17"/>
      <c r="B358" s="17" t="s">
        <v>33</v>
      </c>
      <c r="C358" s="13">
        <v>100</v>
      </c>
      <c r="D358" s="13">
        <v>0.33</v>
      </c>
      <c r="E358" s="13">
        <v>0.33</v>
      </c>
      <c r="F358" s="13">
        <v>8.5</v>
      </c>
      <c r="G358" s="13">
        <v>41</v>
      </c>
      <c r="H358" s="13">
        <v>0</v>
      </c>
      <c r="I358" s="13">
        <v>1.0999999999999999E-2</v>
      </c>
      <c r="J358" s="13">
        <v>10.3</v>
      </c>
      <c r="K358" s="13">
        <v>4.4000000000000004</v>
      </c>
      <c r="L358" s="13">
        <v>0.45</v>
      </c>
      <c r="M358" s="13">
        <v>14.5</v>
      </c>
      <c r="N358" s="13">
        <v>9.3000000000000007</v>
      </c>
      <c r="O358" s="13">
        <v>6.6</v>
      </c>
      <c r="P358" s="13">
        <v>1.2</v>
      </c>
    </row>
    <row r="359" spans="1:17" x14ac:dyDescent="0.25">
      <c r="A359" s="20"/>
      <c r="B359" s="20" t="s">
        <v>25</v>
      </c>
      <c r="C359" s="19">
        <v>350</v>
      </c>
      <c r="D359" s="19">
        <f>SUM(D356:D358)</f>
        <v>13.5</v>
      </c>
      <c r="E359" s="19">
        <f t="shared" ref="E359:P359" si="59">SUM(E356:E358)</f>
        <v>12.23</v>
      </c>
      <c r="F359" s="19">
        <f t="shared" si="59"/>
        <v>70.12</v>
      </c>
      <c r="G359" s="19">
        <f t="shared" si="59"/>
        <v>299.40000000000003</v>
      </c>
      <c r="H359" s="19">
        <f t="shared" si="59"/>
        <v>0.02</v>
      </c>
      <c r="I359" s="19">
        <f t="shared" si="59"/>
        <v>3.1E-2</v>
      </c>
      <c r="J359" s="19">
        <f t="shared" si="59"/>
        <v>15.9</v>
      </c>
      <c r="K359" s="19">
        <f t="shared" si="59"/>
        <v>73.330000000000013</v>
      </c>
      <c r="L359" s="19">
        <f t="shared" si="59"/>
        <v>0.45</v>
      </c>
      <c r="M359" s="19">
        <f t="shared" si="59"/>
        <v>27.3</v>
      </c>
      <c r="N359" s="19">
        <f t="shared" si="59"/>
        <v>46.7</v>
      </c>
      <c r="O359" s="19">
        <f t="shared" si="59"/>
        <v>15.4</v>
      </c>
      <c r="P359" s="19">
        <f t="shared" si="59"/>
        <v>1.92</v>
      </c>
    </row>
    <row r="360" spans="1:17" x14ac:dyDescent="0.25">
      <c r="A360" s="17"/>
      <c r="B360" s="37" t="s">
        <v>34</v>
      </c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4"/>
    </row>
    <row r="361" spans="1:17" x14ac:dyDescent="0.25">
      <c r="A361" s="14">
        <v>32</v>
      </c>
      <c r="B361" s="17" t="s">
        <v>79</v>
      </c>
      <c r="C361" s="13">
        <v>100</v>
      </c>
      <c r="D361" s="13">
        <v>0.08</v>
      </c>
      <c r="E361" s="13">
        <v>3.04</v>
      </c>
      <c r="F361" s="13">
        <v>1.04</v>
      </c>
      <c r="G361" s="13">
        <v>50.47</v>
      </c>
      <c r="H361" s="13">
        <v>0</v>
      </c>
      <c r="I361" s="13">
        <v>0</v>
      </c>
      <c r="J361" s="13">
        <v>7.2</v>
      </c>
      <c r="K361" s="13">
        <v>0</v>
      </c>
      <c r="L361" s="13">
        <v>0</v>
      </c>
      <c r="M361" s="13">
        <v>6.9</v>
      </c>
      <c r="N361" s="13">
        <v>6</v>
      </c>
      <c r="O361" s="13">
        <v>3.5</v>
      </c>
      <c r="P361" s="13">
        <v>0.24</v>
      </c>
    </row>
    <row r="362" spans="1:17" x14ac:dyDescent="0.25">
      <c r="A362" s="14">
        <v>38</v>
      </c>
      <c r="B362" s="17" t="s">
        <v>71</v>
      </c>
      <c r="C362" s="13">
        <v>150</v>
      </c>
      <c r="D362" s="13">
        <v>8.1999999999999993</v>
      </c>
      <c r="E362" s="13">
        <v>5.6</v>
      </c>
      <c r="F362" s="13">
        <v>2.7</v>
      </c>
      <c r="G362" s="13">
        <v>235.1</v>
      </c>
      <c r="H362" s="13">
        <v>0.11</v>
      </c>
      <c r="I362" s="13">
        <v>0.01</v>
      </c>
      <c r="J362" s="13">
        <v>13.89</v>
      </c>
      <c r="K362" s="13">
        <v>303.3</v>
      </c>
      <c r="L362" s="13">
        <v>1.1599999999999999</v>
      </c>
      <c r="M362" s="13">
        <v>229.4</v>
      </c>
      <c r="N362" s="13">
        <v>110</v>
      </c>
      <c r="O362" s="13">
        <v>36.61</v>
      </c>
      <c r="P362" s="13">
        <v>2.15</v>
      </c>
    </row>
    <row r="363" spans="1:17" ht="13.5" customHeight="1" x14ac:dyDescent="0.25">
      <c r="A363" s="13">
        <v>11</v>
      </c>
      <c r="B363" s="17" t="s">
        <v>29</v>
      </c>
      <c r="C363" s="13">
        <v>180</v>
      </c>
      <c r="D363" s="13">
        <v>4.0999999999999996</v>
      </c>
      <c r="E363" s="13">
        <v>4.3</v>
      </c>
      <c r="F363" s="13">
        <v>14.3</v>
      </c>
      <c r="G363" s="13">
        <v>54.13</v>
      </c>
      <c r="H363" s="13">
        <v>0.04</v>
      </c>
      <c r="I363" s="13">
        <v>0</v>
      </c>
      <c r="J363" s="13">
        <v>1.6</v>
      </c>
      <c r="K363" s="13">
        <v>32</v>
      </c>
      <c r="L363" s="13">
        <v>0.04</v>
      </c>
      <c r="M363" s="13">
        <v>94.3</v>
      </c>
      <c r="N363" s="13">
        <v>51.9</v>
      </c>
      <c r="O363" s="13">
        <v>14.47</v>
      </c>
      <c r="P363" s="13">
        <v>0.2</v>
      </c>
    </row>
    <row r="364" spans="1:17" ht="12" customHeight="1" x14ac:dyDescent="0.25">
      <c r="A364" s="13">
        <v>57</v>
      </c>
      <c r="B364" s="17" t="s">
        <v>95</v>
      </c>
      <c r="C364" s="13">
        <v>200</v>
      </c>
      <c r="D364" s="13">
        <v>0.1</v>
      </c>
      <c r="E364" s="13">
        <v>0</v>
      </c>
      <c r="F364" s="13">
        <v>9.4</v>
      </c>
      <c r="G364" s="13">
        <v>37.4</v>
      </c>
      <c r="H364" s="13">
        <v>0</v>
      </c>
      <c r="I364" s="13">
        <v>0</v>
      </c>
      <c r="J364" s="13">
        <v>0</v>
      </c>
      <c r="K364" s="13">
        <v>0</v>
      </c>
      <c r="L364" s="13">
        <v>0.6</v>
      </c>
      <c r="M364" s="13">
        <v>0</v>
      </c>
      <c r="N364" s="13">
        <v>5.2</v>
      </c>
      <c r="O364" s="13">
        <v>4.5999999999999996</v>
      </c>
      <c r="P364" s="13">
        <v>0.5</v>
      </c>
    </row>
    <row r="365" spans="1:17" ht="12.75" customHeight="1" x14ac:dyDescent="0.25">
      <c r="A365" s="13">
        <v>67</v>
      </c>
      <c r="B365" s="17" t="s">
        <v>39</v>
      </c>
      <c r="C365" s="18" t="str">
        <f>"20/10"</f>
        <v>20/10</v>
      </c>
      <c r="D365" s="13">
        <v>1.98</v>
      </c>
      <c r="E365" s="13">
        <v>4.4000000000000004</v>
      </c>
      <c r="F365" s="13">
        <v>20.100000000000001</v>
      </c>
      <c r="G365" s="13">
        <v>98.75</v>
      </c>
      <c r="H365" s="13">
        <v>0.05</v>
      </c>
      <c r="I365" s="13">
        <v>4.7999999999999996E-3</v>
      </c>
      <c r="J365" s="13">
        <v>0</v>
      </c>
      <c r="K365" s="13">
        <v>0.3</v>
      </c>
      <c r="L365" s="13">
        <v>0.3</v>
      </c>
      <c r="M365" s="13">
        <v>6.35</v>
      </c>
      <c r="N365" s="13">
        <v>68.2</v>
      </c>
      <c r="O365" s="13">
        <v>8.25</v>
      </c>
      <c r="P365" s="13">
        <v>0.51</v>
      </c>
      <c r="Q365" s="4"/>
    </row>
    <row r="366" spans="1:17" ht="13.5" customHeight="1" x14ac:dyDescent="0.25">
      <c r="A366" s="13"/>
      <c r="B366" s="17" t="s">
        <v>30</v>
      </c>
      <c r="C366" s="13">
        <v>40</v>
      </c>
      <c r="D366" s="13">
        <v>3.83</v>
      </c>
      <c r="E366" s="13">
        <v>1.25</v>
      </c>
      <c r="F366" s="13">
        <v>5.37</v>
      </c>
      <c r="G366" s="13">
        <v>139.80000000000001</v>
      </c>
      <c r="H366" s="13">
        <v>0.25</v>
      </c>
      <c r="I366" s="13">
        <v>0.05</v>
      </c>
      <c r="J366" s="13">
        <v>0</v>
      </c>
      <c r="K366" s="13">
        <v>5</v>
      </c>
      <c r="L366" s="13">
        <v>2.5</v>
      </c>
      <c r="M366" s="13">
        <v>27</v>
      </c>
      <c r="N366" s="13">
        <v>67.2</v>
      </c>
      <c r="O366" s="13">
        <v>18</v>
      </c>
      <c r="P366" s="13">
        <v>1.1200000000000001</v>
      </c>
    </row>
    <row r="367" spans="1:17" ht="13.5" customHeight="1" x14ac:dyDescent="0.25">
      <c r="A367" s="20"/>
      <c r="B367" s="20" t="s">
        <v>25</v>
      </c>
      <c r="C367" s="19">
        <v>700</v>
      </c>
      <c r="D367" s="19">
        <f>SUM(D361:D366)</f>
        <v>18.29</v>
      </c>
      <c r="E367" s="19">
        <f t="shared" ref="E367:P367" si="60">SUM(E361:E366)</f>
        <v>18.590000000000003</v>
      </c>
      <c r="F367" s="19">
        <f t="shared" si="60"/>
        <v>52.91</v>
      </c>
      <c r="G367" s="19">
        <f t="shared" si="60"/>
        <v>615.65</v>
      </c>
      <c r="H367" s="19">
        <f t="shared" si="60"/>
        <v>0.45</v>
      </c>
      <c r="I367" s="19">
        <f t="shared" si="60"/>
        <v>6.4799999999999996E-2</v>
      </c>
      <c r="J367" s="19">
        <f t="shared" si="60"/>
        <v>22.69</v>
      </c>
      <c r="K367" s="19">
        <f t="shared" si="60"/>
        <v>340.6</v>
      </c>
      <c r="L367" s="19">
        <f t="shared" si="60"/>
        <v>4.5999999999999996</v>
      </c>
      <c r="M367" s="19">
        <f t="shared" si="60"/>
        <v>363.95000000000005</v>
      </c>
      <c r="N367" s="19">
        <f t="shared" si="60"/>
        <v>308.5</v>
      </c>
      <c r="O367" s="19">
        <f t="shared" si="60"/>
        <v>85.43</v>
      </c>
      <c r="P367" s="19">
        <f t="shared" si="60"/>
        <v>4.72</v>
      </c>
    </row>
    <row r="368" spans="1:17" ht="13.5" customHeight="1" x14ac:dyDescent="0.25">
      <c r="A368" s="17"/>
      <c r="B368" s="37" t="s">
        <v>110</v>
      </c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</row>
    <row r="369" spans="1:17" ht="13.5" customHeight="1" x14ac:dyDescent="0.25">
      <c r="A369" s="13">
        <v>71</v>
      </c>
      <c r="B369" s="17" t="s">
        <v>151</v>
      </c>
      <c r="C369" s="13">
        <v>200</v>
      </c>
      <c r="D369" s="13">
        <v>3.35</v>
      </c>
      <c r="E369" s="13">
        <v>1.7</v>
      </c>
      <c r="F369" s="13">
        <v>8.9</v>
      </c>
      <c r="G369" s="13">
        <v>118.75</v>
      </c>
      <c r="H369" s="13">
        <v>0.03</v>
      </c>
      <c r="I369" s="13">
        <v>0.02</v>
      </c>
      <c r="J369" s="13">
        <v>0.05</v>
      </c>
      <c r="K369" s="13">
        <v>44.8</v>
      </c>
      <c r="L369" s="13">
        <v>0</v>
      </c>
      <c r="M369" s="13">
        <v>38.700000000000003</v>
      </c>
      <c r="N369" s="13">
        <v>54.7</v>
      </c>
      <c r="O369" s="13">
        <v>10.119999999999999</v>
      </c>
      <c r="P369" s="13">
        <v>0.16</v>
      </c>
    </row>
    <row r="370" spans="1:17" x14ac:dyDescent="0.25">
      <c r="A370" s="17"/>
      <c r="B370" s="17" t="s">
        <v>139</v>
      </c>
      <c r="C370" s="13">
        <v>60</v>
      </c>
      <c r="D370" s="13">
        <v>0</v>
      </c>
      <c r="E370" s="13">
        <v>4.5</v>
      </c>
      <c r="F370" s="13">
        <v>8.6999999999999993</v>
      </c>
      <c r="G370" s="13">
        <v>17.260000000000002</v>
      </c>
      <c r="H370" s="13">
        <v>0.04</v>
      </c>
      <c r="I370" s="13">
        <v>0.06</v>
      </c>
      <c r="J370" s="13">
        <v>0</v>
      </c>
      <c r="K370" s="13">
        <v>0.02</v>
      </c>
      <c r="L370" s="13">
        <v>0.75</v>
      </c>
      <c r="M370" s="13">
        <v>0</v>
      </c>
      <c r="N370" s="13">
        <v>5.6</v>
      </c>
      <c r="O370" s="13">
        <v>0</v>
      </c>
      <c r="P370" s="13">
        <v>0.7</v>
      </c>
    </row>
    <row r="371" spans="1:17" ht="15.75" customHeight="1" x14ac:dyDescent="0.25">
      <c r="A371" s="20"/>
      <c r="B371" s="20" t="s">
        <v>25</v>
      </c>
      <c r="C371" s="19">
        <v>260</v>
      </c>
      <c r="D371" s="19">
        <f>SUM(D369:D370)</f>
        <v>3.35</v>
      </c>
      <c r="E371" s="19">
        <f t="shared" ref="E371:P371" si="61">SUM(E369:E370)</f>
        <v>6.2</v>
      </c>
      <c r="F371" s="19">
        <f t="shared" si="61"/>
        <v>17.600000000000001</v>
      </c>
      <c r="G371" s="19">
        <f t="shared" si="61"/>
        <v>136.01</v>
      </c>
      <c r="H371" s="19">
        <f t="shared" si="61"/>
        <v>7.0000000000000007E-2</v>
      </c>
      <c r="I371" s="19">
        <f t="shared" si="61"/>
        <v>0.08</v>
      </c>
      <c r="J371" s="19">
        <f t="shared" si="61"/>
        <v>0.05</v>
      </c>
      <c r="K371" s="19">
        <f t="shared" si="61"/>
        <v>44.82</v>
      </c>
      <c r="L371" s="19">
        <f t="shared" si="61"/>
        <v>0.75</v>
      </c>
      <c r="M371" s="19">
        <f t="shared" si="61"/>
        <v>38.700000000000003</v>
      </c>
      <c r="N371" s="19">
        <f t="shared" si="61"/>
        <v>60.300000000000004</v>
      </c>
      <c r="O371" s="19">
        <f t="shared" si="61"/>
        <v>10.119999999999999</v>
      </c>
      <c r="P371" s="19">
        <f t="shared" si="61"/>
        <v>0.86</v>
      </c>
    </row>
    <row r="372" spans="1:17" x14ac:dyDescent="0.25">
      <c r="A372" s="20"/>
      <c r="B372" s="20" t="s">
        <v>45</v>
      </c>
      <c r="C372" s="19">
        <f>C343+C347+C354+C359+C367+C371</f>
        <v>2820</v>
      </c>
      <c r="D372" s="19">
        <f t="shared" ref="D372:P372" si="62">D343+D347+D354+D359+D367+D371</f>
        <v>90.429999999999978</v>
      </c>
      <c r="E372" s="19">
        <f t="shared" si="62"/>
        <v>92.000000000000014</v>
      </c>
      <c r="F372" s="19">
        <f t="shared" si="62"/>
        <v>383.27</v>
      </c>
      <c r="G372" s="19">
        <f t="shared" si="62"/>
        <v>2721.01</v>
      </c>
      <c r="H372" s="19">
        <f t="shared" si="62"/>
        <v>1.4000000000000001</v>
      </c>
      <c r="I372" s="19">
        <f t="shared" si="62"/>
        <v>1.6758000000000002</v>
      </c>
      <c r="J372" s="19">
        <f t="shared" si="62"/>
        <v>69.88</v>
      </c>
      <c r="K372" s="19">
        <f t="shared" si="62"/>
        <v>942.05000000000007</v>
      </c>
      <c r="L372" s="19">
        <f t="shared" si="62"/>
        <v>14.949999999999998</v>
      </c>
      <c r="M372" s="19">
        <f t="shared" si="62"/>
        <v>1202.6400000000001</v>
      </c>
      <c r="N372" s="19">
        <f t="shared" si="62"/>
        <v>1204.7</v>
      </c>
      <c r="O372" s="19">
        <f t="shared" si="62"/>
        <v>308.35000000000002</v>
      </c>
      <c r="P372" s="19">
        <f t="shared" si="62"/>
        <v>18.12</v>
      </c>
    </row>
    <row r="373" spans="1:17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4"/>
    </row>
    <row r="374" spans="1:17" x14ac:dyDescent="0.25">
      <c r="A374" s="15" t="s">
        <v>87</v>
      </c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</row>
    <row r="375" spans="1:17" x14ac:dyDescent="0.25">
      <c r="A375" s="15" t="s">
        <v>57</v>
      </c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</row>
    <row r="376" spans="1:17" x14ac:dyDescent="0.25">
      <c r="A376" s="38" t="s">
        <v>2</v>
      </c>
      <c r="B376" s="38" t="s">
        <v>3</v>
      </c>
      <c r="C376" s="38" t="s">
        <v>4</v>
      </c>
      <c r="D376" s="38" t="s">
        <v>5</v>
      </c>
      <c r="E376" s="38"/>
      <c r="F376" s="38"/>
      <c r="G376" s="38" t="s">
        <v>6</v>
      </c>
      <c r="H376" s="38" t="s">
        <v>7</v>
      </c>
      <c r="I376" s="38"/>
      <c r="J376" s="38"/>
      <c r="K376" s="37" t="s">
        <v>8</v>
      </c>
      <c r="L376" s="37"/>
      <c r="M376" s="37"/>
      <c r="N376" s="37"/>
      <c r="O376" s="37"/>
      <c r="P376" s="37"/>
    </row>
    <row r="377" spans="1:17" x14ac:dyDescent="0.25">
      <c r="A377" s="38"/>
      <c r="B377" s="38"/>
      <c r="C377" s="38"/>
      <c r="D377" s="17" t="s">
        <v>9</v>
      </c>
      <c r="E377" s="17" t="s">
        <v>10</v>
      </c>
      <c r="F377" s="17" t="s">
        <v>11</v>
      </c>
      <c r="G377" s="38"/>
      <c r="H377" s="17" t="s">
        <v>12</v>
      </c>
      <c r="I377" s="17" t="s">
        <v>13</v>
      </c>
      <c r="J377" s="17" t="s">
        <v>14</v>
      </c>
      <c r="K377" s="17" t="s">
        <v>15</v>
      </c>
      <c r="L377" s="17" t="s">
        <v>16</v>
      </c>
      <c r="M377" s="17" t="s">
        <v>17</v>
      </c>
      <c r="N377" s="17" t="s">
        <v>18</v>
      </c>
      <c r="O377" s="17" t="s">
        <v>40</v>
      </c>
      <c r="P377" s="17" t="s">
        <v>41</v>
      </c>
    </row>
    <row r="378" spans="1:17" x14ac:dyDescent="0.25">
      <c r="A378" s="17"/>
      <c r="B378" s="37" t="s">
        <v>19</v>
      </c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</row>
    <row r="379" spans="1:17" x14ac:dyDescent="0.25">
      <c r="A379" s="42">
        <v>20</v>
      </c>
      <c r="B379" s="17" t="s">
        <v>112</v>
      </c>
      <c r="C379" s="13" t="s">
        <v>122</v>
      </c>
      <c r="D379" s="13">
        <v>6.85</v>
      </c>
      <c r="E379" s="13">
        <v>7.64</v>
      </c>
      <c r="F379" s="13">
        <v>15.2</v>
      </c>
      <c r="G379" s="13">
        <v>160.4</v>
      </c>
      <c r="H379" s="13">
        <v>6.4000000000000001E-2</v>
      </c>
      <c r="I379" s="13">
        <v>0.3</v>
      </c>
      <c r="J379" s="13">
        <v>0.22</v>
      </c>
      <c r="K379" s="13">
        <v>22.72</v>
      </c>
      <c r="L379" s="13">
        <v>2.5</v>
      </c>
      <c r="M379" s="13">
        <v>46.8</v>
      </c>
      <c r="N379" s="13">
        <v>73.599999999999994</v>
      </c>
      <c r="O379" s="13">
        <v>2.7</v>
      </c>
      <c r="P379" s="13">
        <v>0.28999999999999998</v>
      </c>
      <c r="Q379" s="2"/>
    </row>
    <row r="380" spans="1:17" x14ac:dyDescent="0.25">
      <c r="A380" s="13">
        <v>15</v>
      </c>
      <c r="B380" s="17" t="s">
        <v>133</v>
      </c>
      <c r="C380" s="13">
        <v>180</v>
      </c>
      <c r="D380" s="13">
        <v>4.5</v>
      </c>
      <c r="E380" s="13">
        <v>3</v>
      </c>
      <c r="F380" s="13">
        <v>25</v>
      </c>
      <c r="G380" s="13">
        <v>119.2</v>
      </c>
      <c r="H380" s="13">
        <v>0.14000000000000001</v>
      </c>
      <c r="I380" s="13">
        <v>0</v>
      </c>
      <c r="J380" s="13">
        <v>0</v>
      </c>
      <c r="K380" s="13">
        <v>130</v>
      </c>
      <c r="L380" s="13">
        <v>0</v>
      </c>
      <c r="M380" s="13">
        <v>72.2</v>
      </c>
      <c r="N380" s="13">
        <v>0</v>
      </c>
      <c r="O380" s="13">
        <v>13</v>
      </c>
      <c r="P380" s="13">
        <v>2</v>
      </c>
      <c r="Q380" s="2"/>
    </row>
    <row r="381" spans="1:17" ht="13.5" customHeight="1" x14ac:dyDescent="0.25">
      <c r="A381" s="13">
        <v>58</v>
      </c>
      <c r="B381" s="17" t="s">
        <v>20</v>
      </c>
      <c r="C381" s="13">
        <v>200</v>
      </c>
      <c r="D381" s="13">
        <v>4.0999999999999996</v>
      </c>
      <c r="E381" s="13">
        <v>2.4</v>
      </c>
      <c r="F381" s="13">
        <v>24.5</v>
      </c>
      <c r="G381" s="13">
        <v>107.4</v>
      </c>
      <c r="H381" s="13">
        <v>0.03</v>
      </c>
      <c r="I381" s="13">
        <v>0.01</v>
      </c>
      <c r="J381" s="13">
        <v>1</v>
      </c>
      <c r="K381" s="13">
        <v>34</v>
      </c>
      <c r="L381" s="13">
        <v>0</v>
      </c>
      <c r="M381" s="13">
        <v>116.75</v>
      </c>
      <c r="N381" s="13">
        <v>128.80000000000001</v>
      </c>
      <c r="O381" s="13">
        <v>28.62</v>
      </c>
      <c r="P381" s="13">
        <v>0.38</v>
      </c>
      <c r="Q381" s="4"/>
    </row>
    <row r="382" spans="1:17" ht="10.5" customHeight="1" x14ac:dyDescent="0.25">
      <c r="A382" s="13">
        <v>68</v>
      </c>
      <c r="B382" s="17" t="s">
        <v>21</v>
      </c>
      <c r="C382" s="18" t="s">
        <v>127</v>
      </c>
      <c r="D382" s="13">
        <v>3.2</v>
      </c>
      <c r="E382" s="13">
        <v>5.6</v>
      </c>
      <c r="F382" s="13">
        <v>14.4</v>
      </c>
      <c r="G382" s="13">
        <v>158.30000000000001</v>
      </c>
      <c r="H382" s="13">
        <v>7.0000000000000007E-2</v>
      </c>
      <c r="I382" s="13">
        <v>0.09</v>
      </c>
      <c r="J382" s="13">
        <v>3.2</v>
      </c>
      <c r="K382" s="13">
        <v>0.3</v>
      </c>
      <c r="L382" s="13">
        <v>0</v>
      </c>
      <c r="M382" s="13">
        <v>3.2</v>
      </c>
      <c r="N382" s="13">
        <v>5.8</v>
      </c>
      <c r="O382" s="13">
        <v>16.3</v>
      </c>
      <c r="P382" s="13">
        <v>1.1000000000000001</v>
      </c>
    </row>
    <row r="383" spans="1:17" ht="12.75" customHeight="1" x14ac:dyDescent="0.25">
      <c r="A383" s="20"/>
      <c r="B383" s="20" t="s">
        <v>25</v>
      </c>
      <c r="C383" s="19">
        <v>570</v>
      </c>
      <c r="D383" s="19">
        <f>SUM(D379:D382)</f>
        <v>18.649999999999999</v>
      </c>
      <c r="E383" s="19">
        <f t="shared" ref="E383:P383" si="63">SUM(E379:E382)</f>
        <v>18.64</v>
      </c>
      <c r="F383" s="19">
        <f t="shared" si="63"/>
        <v>79.100000000000009</v>
      </c>
      <c r="G383" s="19">
        <f t="shared" si="63"/>
        <v>545.29999999999995</v>
      </c>
      <c r="H383" s="19">
        <f t="shared" si="63"/>
        <v>0.30400000000000005</v>
      </c>
      <c r="I383" s="19">
        <f t="shared" si="63"/>
        <v>0.4</v>
      </c>
      <c r="J383" s="19">
        <f t="shared" si="63"/>
        <v>4.42</v>
      </c>
      <c r="K383" s="19">
        <f t="shared" si="63"/>
        <v>187.02</v>
      </c>
      <c r="L383" s="19">
        <f t="shared" si="63"/>
        <v>2.5</v>
      </c>
      <c r="M383" s="19">
        <f t="shared" si="63"/>
        <v>238.95</v>
      </c>
      <c r="N383" s="19">
        <f t="shared" si="63"/>
        <v>208.20000000000002</v>
      </c>
      <c r="O383" s="19">
        <f t="shared" si="63"/>
        <v>60.620000000000005</v>
      </c>
      <c r="P383" s="19">
        <f t="shared" si="63"/>
        <v>3.77</v>
      </c>
      <c r="Q383" s="4"/>
    </row>
    <row r="384" spans="1:17" ht="12" customHeight="1" x14ac:dyDescent="0.25">
      <c r="A384" s="17"/>
      <c r="B384" s="37" t="s">
        <v>23</v>
      </c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</row>
    <row r="385" spans="1:17" ht="12" customHeight="1" x14ac:dyDescent="0.25">
      <c r="A385" s="14">
        <v>61</v>
      </c>
      <c r="B385" s="17" t="s">
        <v>31</v>
      </c>
      <c r="C385" s="13">
        <v>200</v>
      </c>
      <c r="D385" s="13">
        <v>0</v>
      </c>
      <c r="E385" s="13">
        <v>0</v>
      </c>
      <c r="F385" s="13">
        <v>15.3</v>
      </c>
      <c r="G385" s="13">
        <v>49.6</v>
      </c>
      <c r="H385" s="13">
        <v>0.02</v>
      </c>
      <c r="I385" s="13">
        <v>0.02</v>
      </c>
      <c r="J385" s="13">
        <v>5.6</v>
      </c>
      <c r="K385" s="13">
        <v>0.03</v>
      </c>
      <c r="L385" s="13">
        <v>0</v>
      </c>
      <c r="M385" s="13">
        <v>3.2</v>
      </c>
      <c r="N385" s="13">
        <v>15.8</v>
      </c>
      <c r="O385" s="13">
        <v>4</v>
      </c>
      <c r="P385" s="13">
        <v>0</v>
      </c>
    </row>
    <row r="386" spans="1:17" ht="12.75" customHeight="1" x14ac:dyDescent="0.25">
      <c r="A386" s="17"/>
      <c r="B386" s="17" t="s">
        <v>59</v>
      </c>
      <c r="C386" s="13">
        <v>30</v>
      </c>
      <c r="D386" s="13">
        <v>3.16</v>
      </c>
      <c r="E386" s="13">
        <v>7.6</v>
      </c>
      <c r="F386" s="13">
        <v>7.6</v>
      </c>
      <c r="G386" s="13">
        <v>190</v>
      </c>
      <c r="H386" s="13">
        <v>0</v>
      </c>
      <c r="I386" s="13">
        <v>0</v>
      </c>
      <c r="J386" s="13">
        <v>12</v>
      </c>
      <c r="K386" s="13">
        <v>42</v>
      </c>
      <c r="L386" s="13">
        <v>0</v>
      </c>
      <c r="M386" s="13">
        <v>205.5</v>
      </c>
      <c r="N386" s="13">
        <v>0.8</v>
      </c>
      <c r="O386" s="13">
        <v>9</v>
      </c>
      <c r="P386" s="13">
        <v>0.9</v>
      </c>
    </row>
    <row r="387" spans="1:17" ht="12" customHeight="1" x14ac:dyDescent="0.25">
      <c r="A387" s="20"/>
      <c r="B387" s="20" t="s">
        <v>25</v>
      </c>
      <c r="C387" s="19">
        <v>230</v>
      </c>
      <c r="D387" s="19">
        <f>SUM(D385:D386)</f>
        <v>3.16</v>
      </c>
      <c r="E387" s="19">
        <f t="shared" ref="E387:P387" si="64">SUM(E385:E386)</f>
        <v>7.6</v>
      </c>
      <c r="F387" s="19">
        <f t="shared" si="64"/>
        <v>22.9</v>
      </c>
      <c r="G387" s="19">
        <f t="shared" si="64"/>
        <v>239.6</v>
      </c>
      <c r="H387" s="19">
        <f t="shared" si="64"/>
        <v>0.02</v>
      </c>
      <c r="I387" s="19">
        <f t="shared" si="64"/>
        <v>0.02</v>
      </c>
      <c r="J387" s="19">
        <f t="shared" si="64"/>
        <v>17.600000000000001</v>
      </c>
      <c r="K387" s="19">
        <f t="shared" si="64"/>
        <v>42.03</v>
      </c>
      <c r="L387" s="19">
        <f t="shared" si="64"/>
        <v>0</v>
      </c>
      <c r="M387" s="19">
        <f t="shared" si="64"/>
        <v>208.7</v>
      </c>
      <c r="N387" s="19">
        <f t="shared" si="64"/>
        <v>16.600000000000001</v>
      </c>
      <c r="O387" s="19">
        <f t="shared" si="64"/>
        <v>13</v>
      </c>
      <c r="P387" s="19">
        <f t="shared" si="64"/>
        <v>0.9</v>
      </c>
    </row>
    <row r="388" spans="1:17" ht="13.5" customHeight="1" x14ac:dyDescent="0.25">
      <c r="A388" s="17"/>
      <c r="B388" s="37" t="s">
        <v>26</v>
      </c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</row>
    <row r="389" spans="1:17" ht="13.5" customHeight="1" x14ac:dyDescent="0.25">
      <c r="A389" s="40">
        <v>52</v>
      </c>
      <c r="B389" s="17" t="s">
        <v>35</v>
      </c>
      <c r="C389" s="13">
        <v>100</v>
      </c>
      <c r="D389" s="13">
        <v>1.08</v>
      </c>
      <c r="E389" s="13">
        <v>3.04</v>
      </c>
      <c r="F389" s="13">
        <v>1.04</v>
      </c>
      <c r="G389" s="13">
        <v>26.8</v>
      </c>
      <c r="H389" s="13">
        <v>0</v>
      </c>
      <c r="I389" s="13">
        <v>0</v>
      </c>
      <c r="J389" s="13">
        <v>7.2</v>
      </c>
      <c r="K389" s="13">
        <v>0</v>
      </c>
      <c r="L389" s="13">
        <v>0</v>
      </c>
      <c r="M389" s="13">
        <v>6.9</v>
      </c>
      <c r="N389" s="13">
        <v>6</v>
      </c>
      <c r="O389" s="13">
        <v>3.5</v>
      </c>
      <c r="P389" s="13">
        <v>0.24</v>
      </c>
      <c r="Q389" s="4"/>
    </row>
    <row r="390" spans="1:17" ht="13.5" customHeight="1" x14ac:dyDescent="0.25">
      <c r="A390" s="36">
        <v>2</v>
      </c>
      <c r="B390" s="17" t="s">
        <v>80</v>
      </c>
      <c r="C390" s="13" t="s">
        <v>120</v>
      </c>
      <c r="D390" s="13">
        <v>13.5</v>
      </c>
      <c r="E390" s="13">
        <v>10.5</v>
      </c>
      <c r="F390" s="13">
        <v>67.900000000000006</v>
      </c>
      <c r="G390" s="13">
        <v>412.12</v>
      </c>
      <c r="H390" s="13">
        <v>0.2</v>
      </c>
      <c r="I390" s="13">
        <v>0.2</v>
      </c>
      <c r="J390" s="13">
        <v>8.5</v>
      </c>
      <c r="K390" s="13">
        <v>83.3</v>
      </c>
      <c r="L390" s="13">
        <v>0.75</v>
      </c>
      <c r="M390" s="13">
        <v>185</v>
      </c>
      <c r="N390" s="13">
        <v>237.4</v>
      </c>
      <c r="O390" s="13">
        <v>61.7</v>
      </c>
      <c r="P390" s="13">
        <v>3.7</v>
      </c>
    </row>
    <row r="391" spans="1:17" ht="13.5" customHeight="1" x14ac:dyDescent="0.25">
      <c r="A391" s="14">
        <v>17</v>
      </c>
      <c r="B391" s="17" t="s">
        <v>106</v>
      </c>
      <c r="C391" s="13">
        <v>100</v>
      </c>
      <c r="D391" s="13">
        <v>7.9</v>
      </c>
      <c r="E391" s="13">
        <v>9.67</v>
      </c>
      <c r="F391" s="13">
        <v>10.5</v>
      </c>
      <c r="G391" s="13">
        <v>150</v>
      </c>
      <c r="H391" s="13">
        <v>0.01</v>
      </c>
      <c r="I391" s="13">
        <v>0.01</v>
      </c>
      <c r="J391" s="13">
        <v>2.2000000000000002</v>
      </c>
      <c r="K391" s="13">
        <v>107.1</v>
      </c>
      <c r="L391" s="13">
        <v>0.4</v>
      </c>
      <c r="M391" s="13">
        <v>11.2</v>
      </c>
      <c r="N391" s="13">
        <v>114.7</v>
      </c>
      <c r="O391" s="13">
        <v>22.5</v>
      </c>
      <c r="P391" s="13">
        <v>0.5</v>
      </c>
    </row>
    <row r="392" spans="1:17" ht="12" customHeight="1" x14ac:dyDescent="0.25">
      <c r="A392" s="14">
        <v>16</v>
      </c>
      <c r="B392" s="17" t="s">
        <v>109</v>
      </c>
      <c r="C392" s="13">
        <v>180</v>
      </c>
      <c r="D392" s="13">
        <v>6.5</v>
      </c>
      <c r="E392" s="13">
        <v>5.6</v>
      </c>
      <c r="F392" s="13">
        <v>31</v>
      </c>
      <c r="G392" s="13">
        <v>67.5</v>
      </c>
      <c r="H392" s="13">
        <v>5.0000000000000001E-3</v>
      </c>
      <c r="I392" s="13">
        <v>1.0999999999999999E-2</v>
      </c>
      <c r="J392" s="13">
        <v>0</v>
      </c>
      <c r="K392" s="13">
        <v>129</v>
      </c>
      <c r="L392" s="13">
        <v>2.0049999999999999</v>
      </c>
      <c r="M392" s="13">
        <v>213</v>
      </c>
      <c r="N392" s="13">
        <v>72</v>
      </c>
      <c r="O392" s="13">
        <v>8.5</v>
      </c>
      <c r="P392" s="13">
        <v>0.1</v>
      </c>
    </row>
    <row r="393" spans="1:17" ht="13.5" customHeight="1" x14ac:dyDescent="0.25">
      <c r="A393" s="13">
        <v>57</v>
      </c>
      <c r="B393" s="17" t="s">
        <v>95</v>
      </c>
      <c r="C393" s="13">
        <v>200</v>
      </c>
      <c r="D393" s="13">
        <v>0.1</v>
      </c>
      <c r="E393" s="13">
        <v>0</v>
      </c>
      <c r="F393" s="13">
        <v>9.4</v>
      </c>
      <c r="G393" s="13">
        <v>37.4</v>
      </c>
      <c r="H393" s="13">
        <v>0</v>
      </c>
      <c r="I393" s="13">
        <v>0</v>
      </c>
      <c r="J393" s="13">
        <v>0</v>
      </c>
      <c r="K393" s="13">
        <v>0</v>
      </c>
      <c r="L393" s="13">
        <v>0.6</v>
      </c>
      <c r="M393" s="13">
        <v>0</v>
      </c>
      <c r="N393" s="13">
        <v>5.2</v>
      </c>
      <c r="O393" s="13">
        <v>4.5999999999999996</v>
      </c>
      <c r="P393" s="13">
        <v>0.5</v>
      </c>
      <c r="Q393" s="4"/>
    </row>
    <row r="394" spans="1:17" ht="12.75" customHeight="1" x14ac:dyDescent="0.25">
      <c r="A394" s="13"/>
      <c r="B394" s="17" t="s">
        <v>30</v>
      </c>
      <c r="C394" s="13">
        <v>40</v>
      </c>
      <c r="D394" s="13">
        <v>3.83</v>
      </c>
      <c r="E394" s="13">
        <v>1.25</v>
      </c>
      <c r="F394" s="13">
        <v>5.37</v>
      </c>
      <c r="G394" s="13">
        <v>139.80000000000001</v>
      </c>
      <c r="H394" s="13">
        <v>0.25</v>
      </c>
      <c r="I394" s="13">
        <v>0.05</v>
      </c>
      <c r="J394" s="13">
        <v>0</v>
      </c>
      <c r="K394" s="13">
        <v>5</v>
      </c>
      <c r="L394" s="13">
        <v>2.5</v>
      </c>
      <c r="M394" s="13">
        <v>27</v>
      </c>
      <c r="N394" s="13">
        <v>67.2</v>
      </c>
      <c r="O394" s="13">
        <v>18</v>
      </c>
      <c r="P394" s="13">
        <v>1.1200000000000001</v>
      </c>
    </row>
    <row r="395" spans="1:17" ht="13.5" customHeight="1" x14ac:dyDescent="0.25">
      <c r="A395" s="20"/>
      <c r="B395" s="20" t="s">
        <v>25</v>
      </c>
      <c r="C395" s="19">
        <v>880</v>
      </c>
      <c r="D395" s="19">
        <f>SUM(D389:D394)</f>
        <v>32.910000000000004</v>
      </c>
      <c r="E395" s="19">
        <f t="shared" ref="E395:P395" si="65">SUM(E389:E394)</f>
        <v>30.060000000000002</v>
      </c>
      <c r="F395" s="19">
        <f t="shared" si="65"/>
        <v>125.21000000000002</v>
      </c>
      <c r="G395" s="19">
        <f t="shared" si="65"/>
        <v>833.62000000000012</v>
      </c>
      <c r="H395" s="19">
        <f t="shared" si="65"/>
        <v>0.46500000000000002</v>
      </c>
      <c r="I395" s="19">
        <f t="shared" si="65"/>
        <v>0.27100000000000002</v>
      </c>
      <c r="J395" s="19">
        <f t="shared" si="65"/>
        <v>17.899999999999999</v>
      </c>
      <c r="K395" s="19">
        <f t="shared" si="65"/>
        <v>324.39999999999998</v>
      </c>
      <c r="L395" s="19">
        <f t="shared" si="65"/>
        <v>6.2549999999999999</v>
      </c>
      <c r="M395" s="19">
        <f t="shared" si="65"/>
        <v>443.1</v>
      </c>
      <c r="N395" s="19">
        <f t="shared" si="65"/>
        <v>502.5</v>
      </c>
      <c r="O395" s="19">
        <f t="shared" si="65"/>
        <v>118.8</v>
      </c>
      <c r="P395" s="19">
        <f t="shared" si="65"/>
        <v>6.16</v>
      </c>
    </row>
    <row r="396" spans="1:17" ht="14.25" customHeight="1" x14ac:dyDescent="0.25">
      <c r="A396" s="17"/>
      <c r="B396" s="37" t="s">
        <v>32</v>
      </c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</row>
    <row r="397" spans="1:17" ht="13.5" customHeight="1" x14ac:dyDescent="0.25">
      <c r="A397" s="13">
        <v>59</v>
      </c>
      <c r="B397" s="17" t="s">
        <v>43</v>
      </c>
      <c r="C397" s="13">
        <v>200</v>
      </c>
      <c r="D397" s="13">
        <v>0.2</v>
      </c>
      <c r="E397" s="13">
        <v>0.2</v>
      </c>
      <c r="F397" s="13">
        <v>27.2</v>
      </c>
      <c r="G397" s="13">
        <v>210</v>
      </c>
      <c r="H397" s="13">
        <v>3.2399999999999998E-2</v>
      </c>
      <c r="I397" s="13">
        <v>0.7</v>
      </c>
      <c r="J397" s="13">
        <v>1.6</v>
      </c>
      <c r="K397" s="13">
        <v>1.6</v>
      </c>
      <c r="L397" s="13">
        <v>0.3</v>
      </c>
      <c r="M397" s="13">
        <v>13.1</v>
      </c>
      <c r="N397" s="13">
        <v>4</v>
      </c>
      <c r="O397" s="13">
        <v>10.8</v>
      </c>
      <c r="P397" s="13">
        <v>1.48</v>
      </c>
    </row>
    <row r="398" spans="1:17" x14ac:dyDescent="0.25">
      <c r="A398" s="13"/>
      <c r="B398" s="17" t="s">
        <v>53</v>
      </c>
      <c r="C398" s="13">
        <v>30</v>
      </c>
      <c r="D398" s="13">
        <v>10.7</v>
      </c>
      <c r="E398" s="13">
        <v>11.7</v>
      </c>
      <c r="F398" s="13">
        <v>21.6</v>
      </c>
      <c r="G398" s="13">
        <v>98.7</v>
      </c>
      <c r="H398" s="13">
        <v>0.06</v>
      </c>
      <c r="I398" s="13">
        <v>7.0000000000000007E-2</v>
      </c>
      <c r="J398" s="13">
        <v>0</v>
      </c>
      <c r="K398" s="13">
        <v>112</v>
      </c>
      <c r="L398" s="13">
        <v>0</v>
      </c>
      <c r="M398" s="13">
        <v>6</v>
      </c>
      <c r="N398" s="13">
        <v>44.3</v>
      </c>
      <c r="O398" s="13">
        <v>19.3</v>
      </c>
      <c r="P398" s="13">
        <v>0</v>
      </c>
    </row>
    <row r="399" spans="1:17" x14ac:dyDescent="0.25">
      <c r="A399" s="17"/>
      <c r="B399" s="17" t="s">
        <v>33</v>
      </c>
      <c r="C399" s="13">
        <v>100</v>
      </c>
      <c r="D399" s="13">
        <v>0.33</v>
      </c>
      <c r="E399" s="13">
        <v>0.33</v>
      </c>
      <c r="F399" s="13">
        <v>8.5</v>
      </c>
      <c r="G399" s="13">
        <v>41</v>
      </c>
      <c r="H399" s="13">
        <v>0</v>
      </c>
      <c r="I399" s="13">
        <v>1.0999999999999999E-2</v>
      </c>
      <c r="J399" s="13">
        <v>16.3</v>
      </c>
      <c r="K399" s="13">
        <v>4.4000000000000004</v>
      </c>
      <c r="L399" s="13">
        <v>0.45</v>
      </c>
      <c r="M399" s="13">
        <v>14.5</v>
      </c>
      <c r="N399" s="13">
        <v>9.3000000000000007</v>
      </c>
      <c r="O399" s="13">
        <v>6.6</v>
      </c>
      <c r="P399" s="13">
        <v>1.2</v>
      </c>
    </row>
    <row r="400" spans="1:17" x14ac:dyDescent="0.25">
      <c r="A400" s="20"/>
      <c r="B400" s="20" t="s">
        <v>25</v>
      </c>
      <c r="C400" s="19">
        <v>330</v>
      </c>
      <c r="D400" s="19">
        <f>SUM(D397:D399)</f>
        <v>11.229999999999999</v>
      </c>
      <c r="E400" s="19">
        <f t="shared" ref="E400:P400" si="66">SUM(E397:E399)</f>
        <v>12.229999999999999</v>
      </c>
      <c r="F400" s="19">
        <f t="shared" si="66"/>
        <v>57.3</v>
      </c>
      <c r="G400" s="19">
        <f t="shared" si="66"/>
        <v>349.7</v>
      </c>
      <c r="H400" s="19">
        <f t="shared" si="66"/>
        <v>9.2399999999999996E-2</v>
      </c>
      <c r="I400" s="19">
        <f t="shared" si="66"/>
        <v>0.78100000000000003</v>
      </c>
      <c r="J400" s="19">
        <f t="shared" si="66"/>
        <v>17.900000000000002</v>
      </c>
      <c r="K400" s="19">
        <f t="shared" si="66"/>
        <v>118</v>
      </c>
      <c r="L400" s="19">
        <f t="shared" si="66"/>
        <v>0.75</v>
      </c>
      <c r="M400" s="19">
        <f t="shared" si="66"/>
        <v>33.6</v>
      </c>
      <c r="N400" s="19">
        <f t="shared" si="66"/>
        <v>57.599999999999994</v>
      </c>
      <c r="O400" s="19">
        <f t="shared" si="66"/>
        <v>36.700000000000003</v>
      </c>
      <c r="P400" s="19">
        <f t="shared" si="66"/>
        <v>2.6799999999999997</v>
      </c>
    </row>
    <row r="401" spans="1:17" x14ac:dyDescent="0.25">
      <c r="A401" s="17"/>
      <c r="B401" s="37" t="s">
        <v>88</v>
      </c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4"/>
    </row>
    <row r="402" spans="1:17" x14ac:dyDescent="0.25">
      <c r="A402" s="14">
        <v>20</v>
      </c>
      <c r="B402" s="17" t="s">
        <v>147</v>
      </c>
      <c r="C402" s="13">
        <v>100</v>
      </c>
      <c r="D402" s="13">
        <v>6.14</v>
      </c>
      <c r="E402" s="13">
        <v>3.45</v>
      </c>
      <c r="F402" s="13">
        <v>20.73</v>
      </c>
      <c r="G402" s="13">
        <v>141</v>
      </c>
      <c r="H402" s="13">
        <v>0.15</v>
      </c>
      <c r="I402" s="13">
        <v>0.15</v>
      </c>
      <c r="J402" s="13">
        <v>0</v>
      </c>
      <c r="K402" s="13">
        <v>150</v>
      </c>
      <c r="L402" s="13">
        <v>7.0000000000000007E-2</v>
      </c>
      <c r="M402" s="13">
        <v>61.35</v>
      </c>
      <c r="N402" s="13">
        <v>118.6</v>
      </c>
      <c r="O402" s="13">
        <v>0.1</v>
      </c>
      <c r="P402" s="13">
        <v>7.0000000000000007E-2</v>
      </c>
    </row>
    <row r="403" spans="1:17" x14ac:dyDescent="0.25">
      <c r="A403" s="44">
        <v>26</v>
      </c>
      <c r="B403" s="17" t="s">
        <v>140</v>
      </c>
      <c r="C403" s="13">
        <v>180</v>
      </c>
      <c r="D403" s="13">
        <v>7.4</v>
      </c>
      <c r="E403" s="13">
        <v>11.2</v>
      </c>
      <c r="F403" s="13">
        <v>22.38</v>
      </c>
      <c r="G403" s="13">
        <v>130.19999999999999</v>
      </c>
      <c r="H403" s="13">
        <v>0.03</v>
      </c>
      <c r="I403" s="13">
        <v>0</v>
      </c>
      <c r="J403" s="13">
        <v>12.3</v>
      </c>
      <c r="K403" s="13">
        <v>30.54</v>
      </c>
      <c r="L403" s="13">
        <v>0.54</v>
      </c>
      <c r="M403" s="13">
        <v>111</v>
      </c>
      <c r="N403" s="13">
        <v>80.459999999999994</v>
      </c>
      <c r="O403" s="13">
        <v>29</v>
      </c>
      <c r="P403" s="13">
        <v>0.78</v>
      </c>
    </row>
    <row r="404" spans="1:17" x14ac:dyDescent="0.25">
      <c r="A404" s="13">
        <v>57</v>
      </c>
      <c r="B404" s="17" t="s">
        <v>95</v>
      </c>
      <c r="C404" s="13">
        <v>200</v>
      </c>
      <c r="D404" s="13">
        <v>0.1</v>
      </c>
      <c r="E404" s="13">
        <v>0</v>
      </c>
      <c r="F404" s="13">
        <v>9.4</v>
      </c>
      <c r="G404" s="13">
        <v>37.4</v>
      </c>
      <c r="H404" s="13">
        <v>0</v>
      </c>
      <c r="I404" s="13">
        <v>0</v>
      </c>
      <c r="J404" s="13">
        <v>0</v>
      </c>
      <c r="K404" s="13">
        <v>0</v>
      </c>
      <c r="L404" s="13">
        <v>0.6</v>
      </c>
      <c r="M404" s="13">
        <v>0</v>
      </c>
      <c r="N404" s="13">
        <v>5.2</v>
      </c>
      <c r="O404" s="13">
        <v>4.5999999999999996</v>
      </c>
      <c r="P404" s="13">
        <v>0.5</v>
      </c>
    </row>
    <row r="405" spans="1:17" x14ac:dyDescent="0.25">
      <c r="A405" s="13">
        <v>67</v>
      </c>
      <c r="B405" s="17" t="s">
        <v>39</v>
      </c>
      <c r="C405" s="18" t="str">
        <f>"20/10"</f>
        <v>20/10</v>
      </c>
      <c r="D405" s="13">
        <v>1.98</v>
      </c>
      <c r="E405" s="13">
        <v>4.4000000000000004</v>
      </c>
      <c r="F405" s="13">
        <v>20.100000000000001</v>
      </c>
      <c r="G405" s="13">
        <v>98.75</v>
      </c>
      <c r="H405" s="13">
        <v>0.05</v>
      </c>
      <c r="I405" s="13">
        <v>4.7999999999999996E-3</v>
      </c>
      <c r="J405" s="13">
        <v>0</v>
      </c>
      <c r="K405" s="13">
        <v>0.3</v>
      </c>
      <c r="L405" s="13">
        <v>0.3</v>
      </c>
      <c r="M405" s="13">
        <v>6.35</v>
      </c>
      <c r="N405" s="13">
        <v>68.2</v>
      </c>
      <c r="O405" s="13">
        <v>8.25</v>
      </c>
      <c r="P405" s="13">
        <v>0.51</v>
      </c>
    </row>
    <row r="406" spans="1:17" x14ac:dyDescent="0.25">
      <c r="A406" s="13"/>
      <c r="B406" s="17" t="s">
        <v>30</v>
      </c>
      <c r="C406" s="13">
        <v>40</v>
      </c>
      <c r="D406" s="13">
        <v>3.83</v>
      </c>
      <c r="E406" s="13">
        <v>1.25</v>
      </c>
      <c r="F406" s="13">
        <v>5.37</v>
      </c>
      <c r="G406" s="13">
        <v>139.80000000000001</v>
      </c>
      <c r="H406" s="13">
        <v>0.25</v>
      </c>
      <c r="I406" s="13">
        <v>0.05</v>
      </c>
      <c r="J406" s="13">
        <v>0</v>
      </c>
      <c r="K406" s="13">
        <v>5</v>
      </c>
      <c r="L406" s="13">
        <v>2.5</v>
      </c>
      <c r="M406" s="13">
        <v>27</v>
      </c>
      <c r="N406" s="13">
        <v>67.2</v>
      </c>
      <c r="O406" s="13">
        <v>18</v>
      </c>
      <c r="P406" s="13">
        <v>1.1200000000000001</v>
      </c>
      <c r="Q406" s="4"/>
    </row>
    <row r="407" spans="1:17" x14ac:dyDescent="0.25">
      <c r="A407" s="20"/>
      <c r="B407" s="20" t="s">
        <v>25</v>
      </c>
      <c r="C407" s="19">
        <v>550</v>
      </c>
      <c r="D407" s="19">
        <f t="shared" ref="D407:P407" si="67">SUM(D402:D406)</f>
        <v>19.45</v>
      </c>
      <c r="E407" s="19">
        <f t="shared" si="67"/>
        <v>20.299999999999997</v>
      </c>
      <c r="F407" s="19">
        <f t="shared" si="67"/>
        <v>77.98</v>
      </c>
      <c r="G407" s="19">
        <f t="shared" si="67"/>
        <v>547.15</v>
      </c>
      <c r="H407" s="19">
        <f t="shared" si="67"/>
        <v>0.48</v>
      </c>
      <c r="I407" s="19">
        <f t="shared" si="67"/>
        <v>0.20479999999999998</v>
      </c>
      <c r="J407" s="19">
        <f t="shared" si="67"/>
        <v>12.3</v>
      </c>
      <c r="K407" s="19">
        <f t="shared" si="67"/>
        <v>185.84</v>
      </c>
      <c r="L407" s="19">
        <f t="shared" si="67"/>
        <v>4.01</v>
      </c>
      <c r="M407" s="19">
        <f t="shared" si="67"/>
        <v>205.7</v>
      </c>
      <c r="N407" s="19">
        <f t="shared" si="67"/>
        <v>339.65999999999997</v>
      </c>
      <c r="O407" s="19">
        <f t="shared" si="67"/>
        <v>59.95</v>
      </c>
      <c r="P407" s="19">
        <f t="shared" si="67"/>
        <v>2.9800000000000004</v>
      </c>
    </row>
    <row r="408" spans="1:17" x14ac:dyDescent="0.25">
      <c r="A408" s="17"/>
      <c r="B408" s="37" t="s">
        <v>110</v>
      </c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</row>
    <row r="409" spans="1:17" x14ac:dyDescent="0.25">
      <c r="A409" s="13">
        <v>71</v>
      </c>
      <c r="B409" s="17" t="s">
        <v>151</v>
      </c>
      <c r="C409" s="13">
        <v>200</v>
      </c>
      <c r="D409" s="13">
        <v>3.35</v>
      </c>
      <c r="E409" s="13">
        <v>1.7</v>
      </c>
      <c r="F409" s="13">
        <v>8.9</v>
      </c>
      <c r="G409" s="13">
        <v>118.75</v>
      </c>
      <c r="H409" s="13">
        <v>0.03</v>
      </c>
      <c r="I409" s="13">
        <v>0.02</v>
      </c>
      <c r="J409" s="13">
        <v>0.05</v>
      </c>
      <c r="K409" s="13">
        <v>44.8</v>
      </c>
      <c r="L409" s="13">
        <v>0</v>
      </c>
      <c r="M409" s="13">
        <v>38.700000000000003</v>
      </c>
      <c r="N409" s="13">
        <v>54.7</v>
      </c>
      <c r="O409" s="13">
        <v>10.119999999999999</v>
      </c>
      <c r="P409" s="13">
        <v>0.16</v>
      </c>
    </row>
    <row r="410" spans="1:17" x14ac:dyDescent="0.25">
      <c r="A410" s="17"/>
      <c r="B410" s="17" t="s">
        <v>90</v>
      </c>
      <c r="C410" s="13">
        <v>50</v>
      </c>
      <c r="D410" s="13">
        <v>1.68</v>
      </c>
      <c r="E410" s="13">
        <v>1.92</v>
      </c>
      <c r="F410" s="13">
        <v>12.32</v>
      </c>
      <c r="G410" s="13">
        <v>91.74</v>
      </c>
      <c r="H410" s="13">
        <v>0</v>
      </c>
      <c r="I410" s="13">
        <v>0</v>
      </c>
      <c r="J410" s="13">
        <v>0</v>
      </c>
      <c r="K410" s="13">
        <v>0.2</v>
      </c>
      <c r="L410" s="13">
        <v>1.6</v>
      </c>
      <c r="M410" s="13">
        <v>9.6</v>
      </c>
      <c r="N410" s="13">
        <v>21.6</v>
      </c>
      <c r="O410" s="13">
        <v>4.8</v>
      </c>
      <c r="P410" s="13">
        <v>0.72</v>
      </c>
    </row>
    <row r="411" spans="1:17" x14ac:dyDescent="0.25">
      <c r="A411" s="20"/>
      <c r="B411" s="20" t="s">
        <v>25</v>
      </c>
      <c r="C411" s="19">
        <v>250</v>
      </c>
      <c r="D411" s="19">
        <f>SUM(D409:D410)</f>
        <v>5.03</v>
      </c>
      <c r="E411" s="19">
        <f t="shared" ref="E411:P411" si="68">SUM(E409:E410)</f>
        <v>3.62</v>
      </c>
      <c r="F411" s="19">
        <f t="shared" si="68"/>
        <v>21.22</v>
      </c>
      <c r="G411" s="19">
        <f t="shared" si="68"/>
        <v>210.49</v>
      </c>
      <c r="H411" s="19">
        <f t="shared" si="68"/>
        <v>0.03</v>
      </c>
      <c r="I411" s="19">
        <f t="shared" si="68"/>
        <v>0.02</v>
      </c>
      <c r="J411" s="19">
        <f t="shared" si="68"/>
        <v>0.05</v>
      </c>
      <c r="K411" s="19">
        <f t="shared" si="68"/>
        <v>45</v>
      </c>
      <c r="L411" s="19">
        <f t="shared" si="68"/>
        <v>1.6</v>
      </c>
      <c r="M411" s="19">
        <f t="shared" si="68"/>
        <v>48.300000000000004</v>
      </c>
      <c r="N411" s="19">
        <f t="shared" si="68"/>
        <v>76.300000000000011</v>
      </c>
      <c r="O411" s="19">
        <f t="shared" si="68"/>
        <v>14.919999999999998</v>
      </c>
      <c r="P411" s="19">
        <f t="shared" si="68"/>
        <v>0.88</v>
      </c>
    </row>
    <row r="412" spans="1:17" x14ac:dyDescent="0.25">
      <c r="A412" s="20"/>
      <c r="B412" s="20" t="s">
        <v>45</v>
      </c>
      <c r="C412" s="19">
        <f t="shared" ref="C412:P412" si="69">C383+C387+C395+C400+C407+C411</f>
        <v>2810</v>
      </c>
      <c r="D412" s="19">
        <f t="shared" si="69"/>
        <v>90.43</v>
      </c>
      <c r="E412" s="19">
        <f t="shared" si="69"/>
        <v>92.45</v>
      </c>
      <c r="F412" s="19">
        <f t="shared" si="69"/>
        <v>383.71000000000004</v>
      </c>
      <c r="G412" s="19">
        <f t="shared" si="69"/>
        <v>2725.8599999999997</v>
      </c>
      <c r="H412" s="19">
        <f t="shared" si="69"/>
        <v>1.3914000000000002</v>
      </c>
      <c r="I412" s="19">
        <f t="shared" si="69"/>
        <v>1.6968000000000001</v>
      </c>
      <c r="J412" s="19">
        <f t="shared" si="69"/>
        <v>70.17</v>
      </c>
      <c r="K412" s="19">
        <f t="shared" si="69"/>
        <v>902.29000000000008</v>
      </c>
      <c r="L412" s="19">
        <f t="shared" si="69"/>
        <v>15.114999999999998</v>
      </c>
      <c r="M412" s="19">
        <f t="shared" si="69"/>
        <v>1178.3499999999999</v>
      </c>
      <c r="N412" s="19">
        <f t="shared" si="69"/>
        <v>1200.8599999999999</v>
      </c>
      <c r="O412" s="19">
        <f t="shared" si="69"/>
        <v>303.99</v>
      </c>
      <c r="P412" s="19">
        <f t="shared" si="69"/>
        <v>17.37</v>
      </c>
    </row>
    <row r="413" spans="1:17" x14ac:dyDescent="0.25">
      <c r="A413" s="15" t="s">
        <v>87</v>
      </c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4"/>
    </row>
    <row r="414" spans="1:17" x14ac:dyDescent="0.25">
      <c r="A414" s="15" t="s">
        <v>66</v>
      </c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7" x14ac:dyDescent="0.25">
      <c r="A415" s="38" t="s">
        <v>2</v>
      </c>
      <c r="B415" s="43" t="s">
        <v>3</v>
      </c>
      <c r="C415" s="38" t="s">
        <v>4</v>
      </c>
      <c r="D415" s="38" t="s">
        <v>5</v>
      </c>
      <c r="E415" s="38"/>
      <c r="F415" s="38"/>
      <c r="G415" s="38" t="s">
        <v>6</v>
      </c>
      <c r="H415" s="38" t="s">
        <v>7</v>
      </c>
      <c r="I415" s="38"/>
      <c r="J415" s="38"/>
      <c r="K415" s="37" t="s">
        <v>8</v>
      </c>
      <c r="L415" s="37"/>
      <c r="M415" s="37"/>
      <c r="N415" s="37"/>
      <c r="O415" s="37"/>
      <c r="P415" s="37"/>
    </row>
    <row r="416" spans="1:17" x14ac:dyDescent="0.25">
      <c r="A416" s="38"/>
      <c r="B416" s="43"/>
      <c r="C416" s="38"/>
      <c r="D416" s="17" t="s">
        <v>9</v>
      </c>
      <c r="E416" s="17" t="s">
        <v>10</v>
      </c>
      <c r="F416" s="17" t="s">
        <v>11</v>
      </c>
      <c r="G416" s="38"/>
      <c r="H416" s="17" t="s">
        <v>12</v>
      </c>
      <c r="I416" s="17" t="s">
        <v>13</v>
      </c>
      <c r="J416" s="17" t="s">
        <v>14</v>
      </c>
      <c r="K416" s="17" t="s">
        <v>15</v>
      </c>
      <c r="L416" s="17" t="s">
        <v>16</v>
      </c>
      <c r="M416" s="17" t="s">
        <v>17</v>
      </c>
      <c r="N416" s="17" t="s">
        <v>18</v>
      </c>
      <c r="O416" s="17" t="s">
        <v>40</v>
      </c>
      <c r="P416" s="17" t="s">
        <v>41</v>
      </c>
    </row>
    <row r="417" spans="1:17" x14ac:dyDescent="0.25">
      <c r="A417" s="17"/>
      <c r="B417" s="37" t="s">
        <v>19</v>
      </c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</row>
    <row r="418" spans="1:17" x14ac:dyDescent="0.25">
      <c r="A418" s="17">
        <v>42</v>
      </c>
      <c r="B418" s="17" t="s">
        <v>113</v>
      </c>
      <c r="C418" s="13" t="s">
        <v>144</v>
      </c>
      <c r="D418" s="13">
        <v>11.4</v>
      </c>
      <c r="E418" s="13">
        <v>4.2</v>
      </c>
      <c r="F418" s="13">
        <v>21.5</v>
      </c>
      <c r="G418" s="13">
        <v>223</v>
      </c>
      <c r="H418" s="13">
        <v>0.1</v>
      </c>
      <c r="I418" s="13">
        <v>0.12</v>
      </c>
      <c r="J418" s="13">
        <v>0.3</v>
      </c>
      <c r="K418" s="13">
        <v>274</v>
      </c>
      <c r="L418" s="13">
        <v>2.4</v>
      </c>
      <c r="M418" s="13">
        <v>185</v>
      </c>
      <c r="N418" s="13">
        <v>202.2</v>
      </c>
      <c r="O418" s="13">
        <v>30</v>
      </c>
      <c r="P418" s="13">
        <v>0.96</v>
      </c>
      <c r="Q418" s="2"/>
    </row>
    <row r="419" spans="1:17" x14ac:dyDescent="0.25">
      <c r="A419" s="14">
        <v>78</v>
      </c>
      <c r="B419" s="17" t="s">
        <v>126</v>
      </c>
      <c r="C419" s="13">
        <v>40</v>
      </c>
      <c r="D419" s="13">
        <v>5.08</v>
      </c>
      <c r="E419" s="13">
        <v>4.5999999999999996</v>
      </c>
      <c r="F419" s="13">
        <v>0.28000000000000003</v>
      </c>
      <c r="G419" s="13">
        <v>62.8</v>
      </c>
      <c r="H419" s="13">
        <v>0.09</v>
      </c>
      <c r="I419" s="13">
        <v>2.4E-2</v>
      </c>
      <c r="J419" s="13">
        <v>0</v>
      </c>
      <c r="K419" s="13">
        <v>0</v>
      </c>
      <c r="L419" s="13">
        <v>0.6</v>
      </c>
      <c r="M419" s="13">
        <v>69.599999999999994</v>
      </c>
      <c r="N419" s="13">
        <v>32</v>
      </c>
      <c r="O419" s="13">
        <v>4.8</v>
      </c>
      <c r="P419" s="13">
        <v>1</v>
      </c>
      <c r="Q419" s="2"/>
    </row>
    <row r="420" spans="1:17" ht="12.75" customHeight="1" x14ac:dyDescent="0.25">
      <c r="A420" s="13">
        <v>62</v>
      </c>
      <c r="B420" s="17" t="s">
        <v>48</v>
      </c>
      <c r="C420" s="13">
        <v>200</v>
      </c>
      <c r="D420" s="13">
        <v>5.2</v>
      </c>
      <c r="E420" s="13">
        <v>3.62</v>
      </c>
      <c r="F420" s="13">
        <v>18.5</v>
      </c>
      <c r="G420" s="13">
        <v>118.7</v>
      </c>
      <c r="H420" s="13">
        <v>0.06</v>
      </c>
      <c r="I420" s="13">
        <v>0.08</v>
      </c>
      <c r="J420" s="13">
        <v>1.6</v>
      </c>
      <c r="K420" s="13">
        <v>0</v>
      </c>
      <c r="L420" s="13">
        <v>0</v>
      </c>
      <c r="M420" s="13">
        <v>52.94</v>
      </c>
      <c r="N420" s="13">
        <v>0</v>
      </c>
      <c r="O420" s="13">
        <v>11.8</v>
      </c>
      <c r="P420" s="13">
        <v>0.54</v>
      </c>
      <c r="Q420" s="4"/>
    </row>
    <row r="421" spans="1:17" ht="12" customHeight="1" x14ac:dyDescent="0.25">
      <c r="A421" s="13">
        <v>68</v>
      </c>
      <c r="B421" s="17" t="s">
        <v>21</v>
      </c>
      <c r="C421" s="18" t="s">
        <v>127</v>
      </c>
      <c r="D421" s="13">
        <v>3.2</v>
      </c>
      <c r="E421" s="13">
        <v>5.6</v>
      </c>
      <c r="F421" s="13">
        <v>14.4</v>
      </c>
      <c r="G421" s="13">
        <v>158.30000000000001</v>
      </c>
      <c r="H421" s="13">
        <v>7.0000000000000007E-2</v>
      </c>
      <c r="I421" s="13">
        <v>0.09</v>
      </c>
      <c r="J421" s="13">
        <v>3.2</v>
      </c>
      <c r="K421" s="13">
        <v>0.3</v>
      </c>
      <c r="L421" s="13">
        <v>0</v>
      </c>
      <c r="M421" s="13">
        <v>3.2</v>
      </c>
      <c r="N421" s="13">
        <v>5.8</v>
      </c>
      <c r="O421" s="13">
        <v>16.3</v>
      </c>
      <c r="P421" s="13">
        <v>1.1000000000000001</v>
      </c>
    </row>
    <row r="422" spans="1:17" ht="12" customHeight="1" x14ac:dyDescent="0.25">
      <c r="A422" s="20"/>
      <c r="B422" s="20" t="s">
        <v>25</v>
      </c>
      <c r="C422" s="19">
        <v>530</v>
      </c>
      <c r="D422" s="19">
        <f>SUM(D418:D421)</f>
        <v>24.88</v>
      </c>
      <c r="E422" s="19">
        <f t="shared" ref="E422:P422" si="70">SUM(E418:E421)</f>
        <v>18.020000000000003</v>
      </c>
      <c r="F422" s="19">
        <f t="shared" si="70"/>
        <v>54.68</v>
      </c>
      <c r="G422" s="19">
        <f t="shared" si="70"/>
        <v>562.79999999999995</v>
      </c>
      <c r="H422" s="19">
        <f t="shared" si="70"/>
        <v>0.32</v>
      </c>
      <c r="I422" s="19">
        <f t="shared" si="70"/>
        <v>0.31399999999999995</v>
      </c>
      <c r="J422" s="19">
        <f t="shared" si="70"/>
        <v>5.1000000000000005</v>
      </c>
      <c r="K422" s="19">
        <f t="shared" si="70"/>
        <v>274.3</v>
      </c>
      <c r="L422" s="19">
        <f t="shared" si="70"/>
        <v>3</v>
      </c>
      <c r="M422" s="19">
        <f t="shared" si="70"/>
        <v>310.73999999999995</v>
      </c>
      <c r="N422" s="19">
        <f t="shared" si="70"/>
        <v>240</v>
      </c>
      <c r="O422" s="19">
        <f t="shared" si="70"/>
        <v>62.899999999999991</v>
      </c>
      <c r="P422" s="19">
        <f t="shared" si="70"/>
        <v>3.6</v>
      </c>
      <c r="Q422" s="4"/>
    </row>
    <row r="423" spans="1:17" ht="12.75" customHeight="1" x14ac:dyDescent="0.25">
      <c r="A423" s="17"/>
      <c r="B423" s="37" t="s">
        <v>23</v>
      </c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</row>
    <row r="424" spans="1:17" ht="12.75" customHeight="1" x14ac:dyDescent="0.25">
      <c r="A424" s="17"/>
      <c r="B424" s="17" t="s">
        <v>74</v>
      </c>
      <c r="C424" s="13">
        <v>200</v>
      </c>
      <c r="D424" s="13">
        <v>0.6</v>
      </c>
      <c r="E424" s="13">
        <v>0.4</v>
      </c>
      <c r="F424" s="13">
        <v>22.6</v>
      </c>
      <c r="G424" s="13">
        <v>70</v>
      </c>
      <c r="H424" s="13">
        <v>0.04</v>
      </c>
      <c r="I424" s="13">
        <v>0.01</v>
      </c>
      <c r="J424" s="13">
        <v>4</v>
      </c>
      <c r="K424" s="13">
        <v>0</v>
      </c>
      <c r="L424" s="13">
        <v>0.4</v>
      </c>
      <c r="M424" s="13">
        <v>40</v>
      </c>
      <c r="N424" s="13">
        <v>24</v>
      </c>
      <c r="O424" s="13">
        <v>18</v>
      </c>
      <c r="P424" s="13">
        <v>0.8</v>
      </c>
    </row>
    <row r="425" spans="1:17" ht="12" customHeight="1" x14ac:dyDescent="0.25">
      <c r="A425" s="17"/>
      <c r="B425" s="17" t="s">
        <v>90</v>
      </c>
      <c r="C425" s="13">
        <v>50</v>
      </c>
      <c r="D425" s="13">
        <v>1.68</v>
      </c>
      <c r="E425" s="13">
        <v>4.4000000000000004</v>
      </c>
      <c r="F425" s="13">
        <v>46.32</v>
      </c>
      <c r="G425" s="13">
        <v>208.8</v>
      </c>
      <c r="H425" s="13">
        <v>0</v>
      </c>
      <c r="I425" s="13">
        <v>7.0000000000000007E-2</v>
      </c>
      <c r="J425" s="13">
        <v>0</v>
      </c>
      <c r="K425" s="13">
        <v>43</v>
      </c>
      <c r="L425" s="13">
        <v>0.35</v>
      </c>
      <c r="M425" s="13">
        <v>9.6</v>
      </c>
      <c r="N425" s="13">
        <v>21.6</v>
      </c>
      <c r="O425" s="13">
        <v>4.8</v>
      </c>
      <c r="P425" s="13">
        <v>0.72</v>
      </c>
    </row>
    <row r="426" spans="1:17" ht="12.75" customHeight="1" x14ac:dyDescent="0.25">
      <c r="A426" s="20"/>
      <c r="B426" s="20" t="s">
        <v>25</v>
      </c>
      <c r="C426" s="19">
        <v>250</v>
      </c>
      <c r="D426" s="19">
        <f>SUM(D424:D425)</f>
        <v>2.2799999999999998</v>
      </c>
      <c r="E426" s="19">
        <f t="shared" ref="E426:P426" si="71">SUM(E424:E425)</f>
        <v>4.8000000000000007</v>
      </c>
      <c r="F426" s="19">
        <f t="shared" si="71"/>
        <v>68.92</v>
      </c>
      <c r="G426" s="19">
        <f t="shared" si="71"/>
        <v>278.8</v>
      </c>
      <c r="H426" s="19">
        <f t="shared" si="71"/>
        <v>0.04</v>
      </c>
      <c r="I426" s="19">
        <f t="shared" si="71"/>
        <v>0.08</v>
      </c>
      <c r="J426" s="19">
        <f t="shared" si="71"/>
        <v>4</v>
      </c>
      <c r="K426" s="19">
        <f t="shared" si="71"/>
        <v>43</v>
      </c>
      <c r="L426" s="19">
        <f t="shared" si="71"/>
        <v>0.75</v>
      </c>
      <c r="M426" s="19">
        <f t="shared" si="71"/>
        <v>49.6</v>
      </c>
      <c r="N426" s="19">
        <f t="shared" si="71"/>
        <v>45.6</v>
      </c>
      <c r="O426" s="19">
        <f t="shared" si="71"/>
        <v>22.8</v>
      </c>
      <c r="P426" s="19">
        <f t="shared" si="71"/>
        <v>1.52</v>
      </c>
    </row>
    <row r="427" spans="1:17" ht="11.25" customHeight="1" x14ac:dyDescent="0.25">
      <c r="A427" s="17"/>
      <c r="B427" s="37" t="s">
        <v>26</v>
      </c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</row>
    <row r="428" spans="1:17" ht="12.75" customHeight="1" x14ac:dyDescent="0.25">
      <c r="A428" s="13">
        <v>31</v>
      </c>
      <c r="B428" s="17" t="s">
        <v>97</v>
      </c>
      <c r="C428" s="13">
        <v>100</v>
      </c>
      <c r="D428" s="13">
        <v>1.38</v>
      </c>
      <c r="E428" s="13">
        <v>6.7</v>
      </c>
      <c r="F428" s="13">
        <v>12.1</v>
      </c>
      <c r="G428" s="13">
        <v>26.8</v>
      </c>
      <c r="H428" s="13">
        <v>0</v>
      </c>
      <c r="I428" s="13">
        <v>0.01</v>
      </c>
      <c r="J428" s="13">
        <v>12.4</v>
      </c>
      <c r="K428" s="13">
        <v>133</v>
      </c>
      <c r="L428" s="13">
        <v>0</v>
      </c>
      <c r="M428" s="13">
        <v>78.8</v>
      </c>
      <c r="N428" s="13">
        <v>42.25</v>
      </c>
      <c r="O428" s="13">
        <v>22.26</v>
      </c>
      <c r="P428" s="13">
        <v>0.1</v>
      </c>
      <c r="Q428" s="4"/>
    </row>
    <row r="429" spans="1:17" ht="12.75" customHeight="1" x14ac:dyDescent="0.25">
      <c r="A429" s="36">
        <v>6</v>
      </c>
      <c r="B429" s="17" t="s">
        <v>130</v>
      </c>
      <c r="C429" s="13">
        <v>250</v>
      </c>
      <c r="D429" s="13">
        <v>8.5</v>
      </c>
      <c r="E429" s="13">
        <v>17</v>
      </c>
      <c r="F429" s="13">
        <v>36.46</v>
      </c>
      <c r="G429" s="13">
        <v>368.7</v>
      </c>
      <c r="H429" s="13">
        <v>0.1</v>
      </c>
      <c r="I429" s="13">
        <v>0.36</v>
      </c>
      <c r="J429" s="13">
        <v>2.7</v>
      </c>
      <c r="K429" s="13">
        <v>27</v>
      </c>
      <c r="L429" s="13">
        <v>1.3</v>
      </c>
      <c r="M429" s="13">
        <v>123</v>
      </c>
      <c r="N429" s="13">
        <v>205.2</v>
      </c>
      <c r="O429" s="13">
        <v>12.4</v>
      </c>
      <c r="P429" s="13">
        <v>3.7</v>
      </c>
    </row>
    <row r="430" spans="1:17" ht="12.75" customHeight="1" x14ac:dyDescent="0.25">
      <c r="A430" s="40">
        <v>24</v>
      </c>
      <c r="B430" s="17" t="s">
        <v>98</v>
      </c>
      <c r="C430" s="13">
        <v>220</v>
      </c>
      <c r="D430" s="13">
        <v>18.399999999999999</v>
      </c>
      <c r="E430" s="13">
        <v>9.6999999999999993</v>
      </c>
      <c r="F430" s="13">
        <v>50.6</v>
      </c>
      <c r="G430" s="13">
        <v>339.8</v>
      </c>
      <c r="H430" s="13">
        <v>7.0000000000000007E-2</v>
      </c>
      <c r="I430" s="13">
        <v>0.13400000000000001</v>
      </c>
      <c r="J430" s="13">
        <v>0.8</v>
      </c>
      <c r="K430" s="13">
        <v>155</v>
      </c>
      <c r="L430" s="13">
        <v>0.8</v>
      </c>
      <c r="M430" s="13">
        <v>115.9</v>
      </c>
      <c r="N430" s="13">
        <v>164.1</v>
      </c>
      <c r="O430" s="13">
        <v>19.3</v>
      </c>
      <c r="P430" s="13">
        <v>0.93</v>
      </c>
    </row>
    <row r="431" spans="1:17" ht="12.75" customHeight="1" x14ac:dyDescent="0.25">
      <c r="A431" s="13">
        <v>57</v>
      </c>
      <c r="B431" s="17" t="s">
        <v>95</v>
      </c>
      <c r="C431" s="13">
        <v>200</v>
      </c>
      <c r="D431" s="13">
        <v>0.1</v>
      </c>
      <c r="E431" s="13">
        <v>0</v>
      </c>
      <c r="F431" s="13">
        <v>9.4</v>
      </c>
      <c r="G431" s="13">
        <v>37.4</v>
      </c>
      <c r="H431" s="13">
        <v>0</v>
      </c>
      <c r="I431" s="13">
        <v>0</v>
      </c>
      <c r="J431" s="13">
        <v>0</v>
      </c>
      <c r="K431" s="13">
        <v>0</v>
      </c>
      <c r="L431" s="13">
        <v>0.6</v>
      </c>
      <c r="M431" s="13">
        <v>0</v>
      </c>
      <c r="N431" s="13">
        <v>5.2</v>
      </c>
      <c r="O431" s="13">
        <v>4.5999999999999996</v>
      </c>
      <c r="P431" s="13">
        <v>0.5</v>
      </c>
    </row>
    <row r="432" spans="1:17" ht="12.75" customHeight="1" x14ac:dyDescent="0.25">
      <c r="A432" s="13"/>
      <c r="B432" s="17" t="s">
        <v>30</v>
      </c>
      <c r="C432" s="13">
        <v>40</v>
      </c>
      <c r="D432" s="13">
        <v>3.83</v>
      </c>
      <c r="E432" s="13">
        <v>1.25</v>
      </c>
      <c r="F432" s="13">
        <v>5.37</v>
      </c>
      <c r="G432" s="13">
        <v>139.80000000000001</v>
      </c>
      <c r="H432" s="13">
        <v>0.25</v>
      </c>
      <c r="I432" s="13">
        <v>0.05</v>
      </c>
      <c r="J432" s="13">
        <v>0</v>
      </c>
      <c r="K432" s="13">
        <v>5</v>
      </c>
      <c r="L432" s="13">
        <v>2.5</v>
      </c>
      <c r="M432" s="13">
        <v>27</v>
      </c>
      <c r="N432" s="13">
        <v>67.2</v>
      </c>
      <c r="O432" s="13">
        <v>18</v>
      </c>
      <c r="P432" s="13">
        <v>1.1200000000000001</v>
      </c>
      <c r="Q432" s="4"/>
    </row>
    <row r="433" spans="1:17" ht="12.75" customHeight="1" x14ac:dyDescent="0.25">
      <c r="A433" s="20"/>
      <c r="B433" s="20" t="s">
        <v>25</v>
      </c>
      <c r="C433" s="19">
        <v>790</v>
      </c>
      <c r="D433" s="19">
        <f t="shared" ref="D433:P433" si="72">SUM(D428:D432)</f>
        <v>32.21</v>
      </c>
      <c r="E433" s="19">
        <f t="shared" si="72"/>
        <v>34.65</v>
      </c>
      <c r="F433" s="19">
        <f t="shared" si="72"/>
        <v>113.93</v>
      </c>
      <c r="G433" s="19">
        <f t="shared" si="72"/>
        <v>912.5</v>
      </c>
      <c r="H433" s="19">
        <f t="shared" si="72"/>
        <v>0.42000000000000004</v>
      </c>
      <c r="I433" s="19">
        <f t="shared" si="72"/>
        <v>0.55400000000000005</v>
      </c>
      <c r="J433" s="19">
        <f t="shared" si="72"/>
        <v>15.900000000000002</v>
      </c>
      <c r="K433" s="19">
        <f t="shared" si="72"/>
        <v>320</v>
      </c>
      <c r="L433" s="19">
        <f t="shared" si="72"/>
        <v>5.2</v>
      </c>
      <c r="M433" s="19">
        <f t="shared" si="72"/>
        <v>344.70000000000005</v>
      </c>
      <c r="N433" s="19">
        <f t="shared" si="72"/>
        <v>483.94999999999993</v>
      </c>
      <c r="O433" s="19">
        <f t="shared" si="72"/>
        <v>76.56</v>
      </c>
      <c r="P433" s="19">
        <f t="shared" si="72"/>
        <v>6.3500000000000005</v>
      </c>
    </row>
    <row r="434" spans="1:17" ht="12.75" customHeight="1" x14ac:dyDescent="0.25">
      <c r="A434" s="17"/>
      <c r="B434" s="37" t="s">
        <v>32</v>
      </c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</row>
    <row r="435" spans="1:17" x14ac:dyDescent="0.25">
      <c r="A435" s="14">
        <v>61</v>
      </c>
      <c r="B435" s="17" t="s">
        <v>31</v>
      </c>
      <c r="C435" s="13">
        <v>200</v>
      </c>
      <c r="D435" s="13">
        <v>0</v>
      </c>
      <c r="E435" s="13">
        <v>0</v>
      </c>
      <c r="F435" s="13">
        <v>15.3</v>
      </c>
      <c r="G435" s="13">
        <v>49.6</v>
      </c>
      <c r="H435" s="13">
        <v>0.02</v>
      </c>
      <c r="I435" s="13">
        <v>0.02</v>
      </c>
      <c r="J435" s="13">
        <v>5.6</v>
      </c>
      <c r="K435" s="13">
        <v>0.03</v>
      </c>
      <c r="L435" s="13">
        <v>0</v>
      </c>
      <c r="M435" s="13">
        <v>3.2</v>
      </c>
      <c r="N435" s="13">
        <v>15.8</v>
      </c>
      <c r="O435" s="13">
        <v>4</v>
      </c>
      <c r="P435" s="13">
        <v>0</v>
      </c>
    </row>
    <row r="436" spans="1:17" x14ac:dyDescent="0.25">
      <c r="A436" s="17"/>
      <c r="B436" s="17" t="s">
        <v>59</v>
      </c>
      <c r="C436" s="13">
        <v>30</v>
      </c>
      <c r="D436" s="13">
        <v>5.8</v>
      </c>
      <c r="E436" s="13">
        <v>9.6</v>
      </c>
      <c r="F436" s="13">
        <v>7.6</v>
      </c>
      <c r="G436" s="13">
        <v>43.5</v>
      </c>
      <c r="H436" s="13">
        <v>0</v>
      </c>
      <c r="I436" s="13">
        <v>0.2</v>
      </c>
      <c r="J436" s="13">
        <v>9.5</v>
      </c>
      <c r="K436" s="13">
        <v>42</v>
      </c>
      <c r="L436" s="13">
        <v>2.4</v>
      </c>
      <c r="M436" s="13">
        <v>206</v>
      </c>
      <c r="N436" s="13">
        <v>0.65</v>
      </c>
      <c r="O436" s="13">
        <v>39</v>
      </c>
      <c r="P436" s="13">
        <v>0</v>
      </c>
    </row>
    <row r="437" spans="1:17" x14ac:dyDescent="0.25">
      <c r="A437" s="17"/>
      <c r="B437" s="17" t="s">
        <v>33</v>
      </c>
      <c r="C437" s="13">
        <v>100</v>
      </c>
      <c r="D437" s="13">
        <v>0.33</v>
      </c>
      <c r="E437" s="13">
        <v>0.33</v>
      </c>
      <c r="F437" s="13">
        <v>8.5</v>
      </c>
      <c r="G437" s="13">
        <v>41</v>
      </c>
      <c r="H437" s="13">
        <v>0</v>
      </c>
      <c r="I437" s="13">
        <v>1.0999999999999999E-2</v>
      </c>
      <c r="J437" s="13">
        <v>16.3</v>
      </c>
      <c r="K437" s="13">
        <v>4.4000000000000004</v>
      </c>
      <c r="L437" s="13">
        <v>0.45</v>
      </c>
      <c r="M437" s="13">
        <v>14.5</v>
      </c>
      <c r="N437" s="13">
        <v>9.3000000000000007</v>
      </c>
      <c r="O437" s="13">
        <v>6.6</v>
      </c>
      <c r="P437" s="13">
        <v>1.2</v>
      </c>
    </row>
    <row r="438" spans="1:17" x14ac:dyDescent="0.25">
      <c r="A438" s="20"/>
      <c r="B438" s="20" t="s">
        <v>25</v>
      </c>
      <c r="C438" s="19">
        <v>330</v>
      </c>
      <c r="D438" s="19">
        <f>SUM(D435:D437)</f>
        <v>6.13</v>
      </c>
      <c r="E438" s="19">
        <f t="shared" ref="E438:P438" si="73">SUM(E435:E437)</f>
        <v>9.93</v>
      </c>
      <c r="F438" s="19">
        <f t="shared" si="73"/>
        <v>31.4</v>
      </c>
      <c r="G438" s="19">
        <f t="shared" si="73"/>
        <v>134.1</v>
      </c>
      <c r="H438" s="19">
        <f t="shared" si="73"/>
        <v>0.02</v>
      </c>
      <c r="I438" s="19">
        <f t="shared" si="73"/>
        <v>0.23100000000000001</v>
      </c>
      <c r="J438" s="19">
        <f t="shared" si="73"/>
        <v>31.4</v>
      </c>
      <c r="K438" s="19">
        <f t="shared" si="73"/>
        <v>46.43</v>
      </c>
      <c r="L438" s="19">
        <f t="shared" si="73"/>
        <v>2.85</v>
      </c>
      <c r="M438" s="19">
        <f t="shared" si="73"/>
        <v>223.7</v>
      </c>
      <c r="N438" s="19">
        <f t="shared" si="73"/>
        <v>25.75</v>
      </c>
      <c r="O438" s="19">
        <f t="shared" si="73"/>
        <v>49.6</v>
      </c>
      <c r="P438" s="19">
        <f t="shared" si="73"/>
        <v>1.2</v>
      </c>
    </row>
    <row r="439" spans="1:17" x14ac:dyDescent="0.25">
      <c r="A439" s="17"/>
      <c r="B439" s="37" t="s">
        <v>34</v>
      </c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</row>
    <row r="440" spans="1:17" x14ac:dyDescent="0.25">
      <c r="A440" s="13">
        <v>66</v>
      </c>
      <c r="B440" s="17" t="s">
        <v>50</v>
      </c>
      <c r="C440" s="13">
        <v>100</v>
      </c>
      <c r="D440" s="13">
        <v>0.8</v>
      </c>
      <c r="E440" s="13">
        <v>5</v>
      </c>
      <c r="F440" s="13">
        <v>6.1</v>
      </c>
      <c r="G440" s="13">
        <v>73</v>
      </c>
      <c r="H440" s="13">
        <v>0.02</v>
      </c>
      <c r="I440" s="13">
        <v>0</v>
      </c>
      <c r="J440" s="13">
        <v>13.5</v>
      </c>
      <c r="K440" s="13">
        <v>0</v>
      </c>
      <c r="L440" s="13">
        <v>0</v>
      </c>
      <c r="M440" s="13">
        <v>51</v>
      </c>
      <c r="N440" s="13">
        <v>57</v>
      </c>
      <c r="O440" s="13">
        <v>16</v>
      </c>
      <c r="P440" s="13">
        <v>1.2</v>
      </c>
      <c r="Q440" s="4"/>
    </row>
    <row r="441" spans="1:17" x14ac:dyDescent="0.25">
      <c r="A441" s="13">
        <v>20</v>
      </c>
      <c r="B441" s="17" t="s">
        <v>76</v>
      </c>
      <c r="C441" s="13">
        <v>100</v>
      </c>
      <c r="D441" s="13">
        <v>5.8</v>
      </c>
      <c r="E441" s="13">
        <v>5.37</v>
      </c>
      <c r="F441" s="13">
        <v>13.6</v>
      </c>
      <c r="G441" s="13">
        <v>151.69999999999999</v>
      </c>
      <c r="H441" s="13">
        <v>0.02</v>
      </c>
      <c r="I441" s="13">
        <v>0.02</v>
      </c>
      <c r="J441" s="13">
        <v>0</v>
      </c>
      <c r="K441" s="13">
        <v>21.82</v>
      </c>
      <c r="L441" s="13">
        <v>0.16</v>
      </c>
      <c r="M441" s="13">
        <v>8.9</v>
      </c>
      <c r="N441" s="13">
        <v>74.3</v>
      </c>
      <c r="O441" s="13">
        <v>2.7</v>
      </c>
      <c r="P441" s="13">
        <v>0.05</v>
      </c>
    </row>
    <row r="442" spans="1:17" x14ac:dyDescent="0.25">
      <c r="A442" s="40">
        <v>26</v>
      </c>
      <c r="B442" s="17" t="s">
        <v>91</v>
      </c>
      <c r="C442" s="13">
        <v>180</v>
      </c>
      <c r="D442" s="13">
        <v>3.4420000000000002</v>
      </c>
      <c r="E442" s="13">
        <v>3.1</v>
      </c>
      <c r="F442" s="13">
        <v>25.5</v>
      </c>
      <c r="G442" s="13">
        <v>95.8</v>
      </c>
      <c r="H442" s="13">
        <v>0.152</v>
      </c>
      <c r="I442" s="13">
        <v>0.25</v>
      </c>
      <c r="J442" s="13">
        <v>0.02</v>
      </c>
      <c r="K442" s="13">
        <v>112.7</v>
      </c>
      <c r="L442" s="13">
        <v>0</v>
      </c>
      <c r="M442" s="13">
        <v>33.9</v>
      </c>
      <c r="N442" s="13">
        <v>0</v>
      </c>
      <c r="O442" s="13">
        <v>0</v>
      </c>
      <c r="P442" s="13">
        <v>1.17</v>
      </c>
    </row>
    <row r="443" spans="1:17" x14ac:dyDescent="0.25">
      <c r="A443" s="13">
        <v>58</v>
      </c>
      <c r="B443" s="17" t="s">
        <v>20</v>
      </c>
      <c r="C443" s="13">
        <v>200</v>
      </c>
      <c r="D443" s="13">
        <v>4.0999999999999996</v>
      </c>
      <c r="E443" s="13">
        <v>2.4</v>
      </c>
      <c r="F443" s="13">
        <v>24.5</v>
      </c>
      <c r="G443" s="13">
        <v>107.4</v>
      </c>
      <c r="H443" s="13">
        <v>0.03</v>
      </c>
      <c r="I443" s="13">
        <v>0.01</v>
      </c>
      <c r="J443" s="13">
        <v>1</v>
      </c>
      <c r="K443" s="13">
        <v>34</v>
      </c>
      <c r="L443" s="13">
        <v>0</v>
      </c>
      <c r="M443" s="13">
        <v>116.75</v>
      </c>
      <c r="N443" s="13">
        <v>128.80000000000001</v>
      </c>
      <c r="O443" s="13">
        <v>28.62</v>
      </c>
      <c r="P443" s="13">
        <v>0.38</v>
      </c>
    </row>
    <row r="444" spans="1:17" x14ac:dyDescent="0.25">
      <c r="A444" s="13">
        <v>67</v>
      </c>
      <c r="B444" s="17" t="s">
        <v>39</v>
      </c>
      <c r="C444" s="18" t="str">
        <f>"20/10"</f>
        <v>20/10</v>
      </c>
      <c r="D444" s="13">
        <v>1.98</v>
      </c>
      <c r="E444" s="13">
        <v>4.4000000000000004</v>
      </c>
      <c r="F444" s="13">
        <v>20.100000000000001</v>
      </c>
      <c r="G444" s="13">
        <v>98.75</v>
      </c>
      <c r="H444" s="13">
        <v>0.05</v>
      </c>
      <c r="I444" s="13">
        <v>4.7999999999999996E-3</v>
      </c>
      <c r="J444" s="13">
        <v>0</v>
      </c>
      <c r="K444" s="13">
        <v>0.3</v>
      </c>
      <c r="L444" s="13">
        <v>0.3</v>
      </c>
      <c r="M444" s="13">
        <v>6.35</v>
      </c>
      <c r="N444" s="13">
        <v>68.2</v>
      </c>
      <c r="O444" s="13">
        <v>8.25</v>
      </c>
      <c r="P444" s="13">
        <v>0.51</v>
      </c>
    </row>
    <row r="445" spans="1:17" x14ac:dyDescent="0.25">
      <c r="A445" s="13"/>
      <c r="B445" s="17" t="s">
        <v>30</v>
      </c>
      <c r="C445" s="13">
        <v>40</v>
      </c>
      <c r="D445" s="13">
        <v>3.83</v>
      </c>
      <c r="E445" s="13">
        <v>1.25</v>
      </c>
      <c r="F445" s="13">
        <v>5.37</v>
      </c>
      <c r="G445" s="13">
        <v>139.80000000000001</v>
      </c>
      <c r="H445" s="13">
        <v>0.25</v>
      </c>
      <c r="I445" s="13">
        <v>0.05</v>
      </c>
      <c r="J445" s="13">
        <v>0</v>
      </c>
      <c r="K445" s="13">
        <v>5</v>
      </c>
      <c r="L445" s="13">
        <v>2.5</v>
      </c>
      <c r="M445" s="13">
        <v>27</v>
      </c>
      <c r="N445" s="13">
        <v>67.2</v>
      </c>
      <c r="O445" s="13">
        <v>18</v>
      </c>
      <c r="P445" s="13">
        <v>1.1200000000000001</v>
      </c>
      <c r="Q445" s="4"/>
    </row>
    <row r="446" spans="1:17" x14ac:dyDescent="0.25">
      <c r="A446" s="20"/>
      <c r="B446" s="20" t="s">
        <v>25</v>
      </c>
      <c r="C446" s="19">
        <v>650</v>
      </c>
      <c r="D446" s="19">
        <f>SUM(D440:D445)</f>
        <v>19.951999999999998</v>
      </c>
      <c r="E446" s="19">
        <f t="shared" ref="E446:P446" si="74">SUM(E440:E445)</f>
        <v>21.520000000000003</v>
      </c>
      <c r="F446" s="19">
        <f t="shared" si="74"/>
        <v>95.170000000000016</v>
      </c>
      <c r="G446" s="19">
        <f t="shared" si="74"/>
        <v>666.45</v>
      </c>
      <c r="H446" s="19">
        <f t="shared" si="74"/>
        <v>0.52200000000000002</v>
      </c>
      <c r="I446" s="19">
        <f t="shared" si="74"/>
        <v>0.33480000000000004</v>
      </c>
      <c r="J446" s="19">
        <f t="shared" si="74"/>
        <v>14.52</v>
      </c>
      <c r="K446" s="19">
        <f t="shared" si="74"/>
        <v>173.82000000000002</v>
      </c>
      <c r="L446" s="19">
        <f t="shared" si="74"/>
        <v>2.96</v>
      </c>
      <c r="M446" s="19">
        <f t="shared" si="74"/>
        <v>243.9</v>
      </c>
      <c r="N446" s="19">
        <f t="shared" si="74"/>
        <v>395.5</v>
      </c>
      <c r="O446" s="19">
        <f t="shared" si="74"/>
        <v>73.569999999999993</v>
      </c>
      <c r="P446" s="19">
        <f t="shared" si="74"/>
        <v>4.43</v>
      </c>
    </row>
    <row r="447" spans="1:17" x14ac:dyDescent="0.25">
      <c r="A447" s="17"/>
      <c r="B447" s="37" t="s">
        <v>110</v>
      </c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</row>
    <row r="448" spans="1:17" x14ac:dyDescent="0.25">
      <c r="A448" s="13">
        <v>71</v>
      </c>
      <c r="B448" s="17" t="s">
        <v>151</v>
      </c>
      <c r="C448" s="13">
        <v>200</v>
      </c>
      <c r="D448" s="13">
        <v>3.35</v>
      </c>
      <c r="E448" s="13">
        <v>1.7</v>
      </c>
      <c r="F448" s="13">
        <v>8.9</v>
      </c>
      <c r="G448" s="13">
        <v>118.75</v>
      </c>
      <c r="H448" s="13">
        <v>0.03</v>
      </c>
      <c r="I448" s="13">
        <v>0.02</v>
      </c>
      <c r="J448" s="13">
        <v>0.05</v>
      </c>
      <c r="K448" s="13">
        <v>44.8</v>
      </c>
      <c r="L448" s="13">
        <v>0</v>
      </c>
      <c r="M448" s="13">
        <v>38.700000000000003</v>
      </c>
      <c r="N448" s="13">
        <v>54.7</v>
      </c>
      <c r="O448" s="13">
        <v>10.119999999999999</v>
      </c>
      <c r="P448" s="13">
        <v>0.16</v>
      </c>
    </row>
    <row r="449" spans="1:21" x14ac:dyDescent="0.25">
      <c r="A449" s="34"/>
      <c r="B449" s="34" t="s">
        <v>65</v>
      </c>
      <c r="C449" s="13">
        <v>20</v>
      </c>
      <c r="D449" s="13">
        <v>1.52</v>
      </c>
      <c r="E449" s="13">
        <v>1.6</v>
      </c>
      <c r="F449" s="13">
        <v>9.84</v>
      </c>
      <c r="G449" s="13">
        <v>47.2</v>
      </c>
      <c r="H449" s="13">
        <v>2.4E-2</v>
      </c>
      <c r="I449" s="13">
        <v>0.06</v>
      </c>
      <c r="J449" s="13">
        <v>0</v>
      </c>
      <c r="K449" s="13">
        <v>0</v>
      </c>
      <c r="L449" s="13">
        <v>0.24</v>
      </c>
      <c r="M449" s="13">
        <v>24.7</v>
      </c>
      <c r="N449" s="13">
        <v>12.8</v>
      </c>
      <c r="O449" s="13">
        <v>4.8</v>
      </c>
      <c r="P449" s="13">
        <v>0.74</v>
      </c>
    </row>
    <row r="450" spans="1:21" x14ac:dyDescent="0.25">
      <c r="A450" s="20"/>
      <c r="B450" s="20" t="s">
        <v>25</v>
      </c>
      <c r="C450" s="19">
        <v>220</v>
      </c>
      <c r="D450" s="19">
        <f>SUM(D448:D449)</f>
        <v>4.87</v>
      </c>
      <c r="E450" s="19">
        <f>SUM(E448:E449)</f>
        <v>3.3</v>
      </c>
      <c r="F450" s="19">
        <f t="shared" ref="F450:P450" si="75">SUM(F448:F449)</f>
        <v>18.740000000000002</v>
      </c>
      <c r="G450" s="19">
        <f t="shared" si="75"/>
        <v>165.95</v>
      </c>
      <c r="H450" s="19">
        <f t="shared" si="75"/>
        <v>5.3999999999999999E-2</v>
      </c>
      <c r="I450" s="19">
        <f t="shared" si="75"/>
        <v>0.08</v>
      </c>
      <c r="J450" s="19">
        <f t="shared" si="75"/>
        <v>0.05</v>
      </c>
      <c r="K450" s="19">
        <f t="shared" si="75"/>
        <v>44.8</v>
      </c>
      <c r="L450" s="19">
        <f t="shared" si="75"/>
        <v>0.24</v>
      </c>
      <c r="M450" s="19">
        <f t="shared" si="75"/>
        <v>63.400000000000006</v>
      </c>
      <c r="N450" s="19">
        <f t="shared" si="75"/>
        <v>67.5</v>
      </c>
      <c r="O450" s="19">
        <f t="shared" si="75"/>
        <v>14.919999999999998</v>
      </c>
      <c r="P450" s="19">
        <f t="shared" si="75"/>
        <v>0.9</v>
      </c>
    </row>
    <row r="451" spans="1:21" x14ac:dyDescent="0.25">
      <c r="A451" s="20"/>
      <c r="B451" s="20" t="s">
        <v>45</v>
      </c>
      <c r="C451" s="19">
        <f>C422+C426+C433+C438+C446+C450</f>
        <v>2770</v>
      </c>
      <c r="D451" s="19">
        <f t="shared" ref="D451:P451" si="76">D422+D426+D433+D438+D446+D450</f>
        <v>90.322000000000003</v>
      </c>
      <c r="E451" s="19">
        <f t="shared" si="76"/>
        <v>92.220000000000013</v>
      </c>
      <c r="F451" s="19">
        <f t="shared" si="76"/>
        <v>382.84000000000003</v>
      </c>
      <c r="G451" s="19">
        <f t="shared" si="76"/>
        <v>2720.5999999999995</v>
      </c>
      <c r="H451" s="19">
        <f t="shared" si="76"/>
        <v>1.3760000000000001</v>
      </c>
      <c r="I451" s="19">
        <f t="shared" si="76"/>
        <v>1.5938000000000001</v>
      </c>
      <c r="J451" s="19">
        <f t="shared" si="76"/>
        <v>70.97</v>
      </c>
      <c r="K451" s="19">
        <f t="shared" si="76"/>
        <v>902.34999999999991</v>
      </c>
      <c r="L451" s="19">
        <f t="shared" si="76"/>
        <v>14.999999999999998</v>
      </c>
      <c r="M451" s="19">
        <f t="shared" si="76"/>
        <v>1236.0400000000002</v>
      </c>
      <c r="N451" s="19">
        <f t="shared" si="76"/>
        <v>1258.3</v>
      </c>
      <c r="O451" s="19">
        <f t="shared" si="76"/>
        <v>300.34999999999997</v>
      </c>
      <c r="P451" s="19">
        <f t="shared" si="76"/>
        <v>18</v>
      </c>
    </row>
    <row r="452" spans="1:21" ht="15.75" customHeight="1" x14ac:dyDescent="0.25">
      <c r="A452" s="15" t="s">
        <v>87</v>
      </c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21" ht="11.25" customHeight="1" x14ac:dyDescent="0.25">
      <c r="A453" s="15" t="s">
        <v>72</v>
      </c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4"/>
    </row>
    <row r="454" spans="1:21" x14ac:dyDescent="0.25">
      <c r="A454" s="38" t="s">
        <v>2</v>
      </c>
      <c r="B454" s="38" t="s">
        <v>3</v>
      </c>
      <c r="C454" s="38" t="s">
        <v>4</v>
      </c>
      <c r="D454" s="38" t="s">
        <v>5</v>
      </c>
      <c r="E454" s="38"/>
      <c r="F454" s="38"/>
      <c r="G454" s="38" t="s">
        <v>6</v>
      </c>
      <c r="H454" s="38" t="s">
        <v>7</v>
      </c>
      <c r="I454" s="38"/>
      <c r="J454" s="38"/>
      <c r="K454" s="37" t="s">
        <v>8</v>
      </c>
      <c r="L454" s="37"/>
      <c r="M454" s="37"/>
      <c r="N454" s="37"/>
      <c r="O454" s="37"/>
      <c r="P454" s="37"/>
    </row>
    <row r="455" spans="1:21" x14ac:dyDescent="0.25">
      <c r="A455" s="38"/>
      <c r="B455" s="38"/>
      <c r="C455" s="38"/>
      <c r="D455" s="17" t="s">
        <v>9</v>
      </c>
      <c r="E455" s="17" t="s">
        <v>10</v>
      </c>
      <c r="F455" s="17" t="s">
        <v>11</v>
      </c>
      <c r="G455" s="38"/>
      <c r="H455" s="17" t="s">
        <v>12</v>
      </c>
      <c r="I455" s="17" t="s">
        <v>13</v>
      </c>
      <c r="J455" s="17" t="s">
        <v>14</v>
      </c>
      <c r="K455" s="17" t="s">
        <v>15</v>
      </c>
      <c r="L455" s="17" t="s">
        <v>16</v>
      </c>
      <c r="M455" s="17" t="s">
        <v>17</v>
      </c>
      <c r="N455" s="17" t="s">
        <v>18</v>
      </c>
      <c r="O455" s="17" t="s">
        <v>40</v>
      </c>
      <c r="P455" s="17" t="s">
        <v>41</v>
      </c>
    </row>
    <row r="456" spans="1:21" x14ac:dyDescent="0.25">
      <c r="A456" s="17"/>
      <c r="B456" s="37" t="s">
        <v>19</v>
      </c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</row>
    <row r="457" spans="1:21" x14ac:dyDescent="0.25">
      <c r="A457" s="14">
        <v>44</v>
      </c>
      <c r="B457" s="17" t="s">
        <v>141</v>
      </c>
      <c r="C457" s="13">
        <v>250</v>
      </c>
      <c r="D457" s="13">
        <v>5.52</v>
      </c>
      <c r="E457" s="13">
        <v>4.79</v>
      </c>
      <c r="F457" s="13">
        <v>24.3</v>
      </c>
      <c r="G457" s="13">
        <v>209.2</v>
      </c>
      <c r="H457" s="13">
        <v>0.08</v>
      </c>
      <c r="I457" s="13">
        <v>0.21</v>
      </c>
      <c r="J457" s="13">
        <v>0.06</v>
      </c>
      <c r="K457" s="13">
        <v>128</v>
      </c>
      <c r="L457" s="13">
        <v>1</v>
      </c>
      <c r="M457" s="13">
        <v>44</v>
      </c>
      <c r="N457" s="13">
        <v>56</v>
      </c>
      <c r="O457" s="13">
        <v>14.21</v>
      </c>
      <c r="P457" s="13">
        <v>1.7</v>
      </c>
    </row>
    <row r="458" spans="1:21" x14ac:dyDescent="0.25">
      <c r="A458" s="13">
        <v>58</v>
      </c>
      <c r="B458" s="17" t="s">
        <v>20</v>
      </c>
      <c r="C458" s="13">
        <v>200</v>
      </c>
      <c r="D458" s="13">
        <v>4.0999999999999996</v>
      </c>
      <c r="E458" s="13">
        <v>2.4</v>
      </c>
      <c r="F458" s="13">
        <v>24.5</v>
      </c>
      <c r="G458" s="13">
        <v>107.4</v>
      </c>
      <c r="H458" s="13">
        <v>0.03</v>
      </c>
      <c r="I458" s="13">
        <v>0.01</v>
      </c>
      <c r="J458" s="13">
        <v>1</v>
      </c>
      <c r="K458" s="13">
        <v>34</v>
      </c>
      <c r="L458" s="13">
        <v>0</v>
      </c>
      <c r="M458" s="13">
        <v>116.75</v>
      </c>
      <c r="N458" s="13">
        <v>128.80000000000001</v>
      </c>
      <c r="O458" s="13">
        <v>28.62</v>
      </c>
      <c r="P458" s="13">
        <v>0.38</v>
      </c>
      <c r="Q458" s="2"/>
      <c r="R458" s="6"/>
      <c r="S458" s="6"/>
      <c r="T458" s="6"/>
      <c r="U458" s="6"/>
    </row>
    <row r="459" spans="1:21" x14ac:dyDescent="0.25">
      <c r="A459" s="14">
        <v>78</v>
      </c>
      <c r="B459" s="17" t="s">
        <v>126</v>
      </c>
      <c r="C459" s="13">
        <v>40</v>
      </c>
      <c r="D459" s="13">
        <v>5.08</v>
      </c>
      <c r="E459" s="13">
        <v>4.5999999999999996</v>
      </c>
      <c r="F459" s="13">
        <v>0.28000000000000003</v>
      </c>
      <c r="G459" s="13">
        <v>62.8</v>
      </c>
      <c r="H459" s="13">
        <v>0.09</v>
      </c>
      <c r="I459" s="13">
        <v>2.4E-2</v>
      </c>
      <c r="J459" s="13">
        <v>0</v>
      </c>
      <c r="K459" s="13">
        <v>0</v>
      </c>
      <c r="L459" s="13">
        <v>0.6</v>
      </c>
      <c r="M459" s="13">
        <v>69.599999999999994</v>
      </c>
      <c r="N459" s="13">
        <v>32</v>
      </c>
      <c r="O459" s="13">
        <v>4.8</v>
      </c>
      <c r="P459" s="13">
        <v>1</v>
      </c>
      <c r="Q459" s="2"/>
      <c r="R459" s="6"/>
      <c r="S459" s="6"/>
      <c r="T459" s="6"/>
      <c r="U459" s="6"/>
    </row>
    <row r="460" spans="1:21" ht="15" customHeight="1" x14ac:dyDescent="0.25">
      <c r="A460" s="14">
        <v>67</v>
      </c>
      <c r="B460" s="17" t="s">
        <v>39</v>
      </c>
      <c r="C460" s="18" t="s">
        <v>128</v>
      </c>
      <c r="D460" s="13">
        <v>3.3</v>
      </c>
      <c r="E460" s="13">
        <v>7.2</v>
      </c>
      <c r="F460" s="13">
        <v>33.5</v>
      </c>
      <c r="G460" s="13">
        <v>164.6</v>
      </c>
      <c r="H460" s="13">
        <v>7.0000000000000007E-2</v>
      </c>
      <c r="I460" s="13">
        <v>0.09</v>
      </c>
      <c r="J460" s="13">
        <v>0</v>
      </c>
      <c r="K460" s="13">
        <v>0.33</v>
      </c>
      <c r="L460" s="13">
        <v>1.4</v>
      </c>
      <c r="M460" s="13">
        <v>10.6</v>
      </c>
      <c r="N460" s="13">
        <v>5.8</v>
      </c>
      <c r="O460" s="13">
        <v>13.75</v>
      </c>
      <c r="P460" s="13">
        <v>0.85</v>
      </c>
      <c r="Q460" s="4"/>
      <c r="R460" s="6"/>
      <c r="S460" s="6"/>
      <c r="T460" s="6"/>
      <c r="U460" s="6"/>
    </row>
    <row r="461" spans="1:21" ht="14.25" customHeight="1" x14ac:dyDescent="0.25">
      <c r="A461" s="20"/>
      <c r="B461" s="20" t="s">
        <v>25</v>
      </c>
      <c r="C461" s="19">
        <v>540</v>
      </c>
      <c r="D461" s="19">
        <f>SUM(D457:D460)</f>
        <v>18</v>
      </c>
      <c r="E461" s="19">
        <f t="shared" ref="E461:P461" si="77">SUM(E457:E460)</f>
        <v>18.989999999999998</v>
      </c>
      <c r="F461" s="19">
        <f t="shared" si="77"/>
        <v>82.58</v>
      </c>
      <c r="G461" s="19">
        <f t="shared" si="77"/>
        <v>544</v>
      </c>
      <c r="H461" s="19">
        <f t="shared" si="77"/>
        <v>0.27</v>
      </c>
      <c r="I461" s="19">
        <f t="shared" si="77"/>
        <v>0.33399999999999996</v>
      </c>
      <c r="J461" s="19">
        <f t="shared" si="77"/>
        <v>1.06</v>
      </c>
      <c r="K461" s="19">
        <f t="shared" si="77"/>
        <v>162.33000000000001</v>
      </c>
      <c r="L461" s="19">
        <f t="shared" si="77"/>
        <v>3</v>
      </c>
      <c r="M461" s="19">
        <f t="shared" si="77"/>
        <v>240.95</v>
      </c>
      <c r="N461" s="19">
        <f t="shared" si="77"/>
        <v>222.60000000000002</v>
      </c>
      <c r="O461" s="19">
        <f t="shared" si="77"/>
        <v>61.379999999999995</v>
      </c>
      <c r="P461" s="19">
        <f t="shared" si="77"/>
        <v>3.93</v>
      </c>
      <c r="R461" s="6"/>
      <c r="S461" s="6"/>
      <c r="T461" s="6"/>
      <c r="U461" s="6"/>
    </row>
    <row r="462" spans="1:21" ht="13.5" customHeight="1" x14ac:dyDescent="0.25">
      <c r="A462" s="17"/>
      <c r="B462" s="37" t="s">
        <v>23</v>
      </c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4"/>
      <c r="R462" s="6"/>
      <c r="S462" s="6"/>
      <c r="T462" s="6"/>
      <c r="U462" s="6"/>
    </row>
    <row r="463" spans="1:21" ht="12" customHeight="1" x14ac:dyDescent="0.25">
      <c r="A463" s="17"/>
      <c r="B463" s="17" t="s">
        <v>74</v>
      </c>
      <c r="C463" s="13">
        <v>200</v>
      </c>
      <c r="D463" s="13">
        <v>0.6</v>
      </c>
      <c r="E463" s="13">
        <v>0.4</v>
      </c>
      <c r="F463" s="13">
        <v>22.6</v>
      </c>
      <c r="G463" s="13">
        <v>70</v>
      </c>
      <c r="H463" s="13">
        <v>0.04</v>
      </c>
      <c r="I463" s="13">
        <v>0.01</v>
      </c>
      <c r="J463" s="13">
        <v>4</v>
      </c>
      <c r="K463" s="13">
        <v>0</v>
      </c>
      <c r="L463" s="13">
        <v>0.4</v>
      </c>
      <c r="M463" s="13">
        <v>40</v>
      </c>
      <c r="N463" s="13">
        <v>24</v>
      </c>
      <c r="O463" s="13">
        <v>18</v>
      </c>
      <c r="P463" s="13">
        <v>0.8</v>
      </c>
      <c r="R463" s="6"/>
      <c r="S463" s="6"/>
      <c r="T463" s="6"/>
      <c r="U463" s="6"/>
    </row>
    <row r="464" spans="1:21" ht="12" customHeight="1" x14ac:dyDescent="0.25">
      <c r="A464" s="13"/>
      <c r="B464" s="17" t="s">
        <v>53</v>
      </c>
      <c r="C464" s="13">
        <v>30</v>
      </c>
      <c r="D464" s="13">
        <v>4.7</v>
      </c>
      <c r="E464" s="13">
        <v>4.7</v>
      </c>
      <c r="F464" s="13">
        <v>11.6</v>
      </c>
      <c r="G464" s="13">
        <v>68.7</v>
      </c>
      <c r="H464" s="13">
        <v>0.06</v>
      </c>
      <c r="I464" s="13">
        <v>7.0000000000000007E-2</v>
      </c>
      <c r="J464" s="13">
        <v>0</v>
      </c>
      <c r="K464" s="13">
        <v>0</v>
      </c>
      <c r="L464" s="13">
        <v>0.35</v>
      </c>
      <c r="M464" s="13">
        <v>6</v>
      </c>
      <c r="N464" s="13">
        <v>44.3</v>
      </c>
      <c r="O464" s="13">
        <v>9.3000000000000007</v>
      </c>
      <c r="P464" s="13">
        <v>0</v>
      </c>
      <c r="R464" s="6"/>
      <c r="S464" s="6"/>
      <c r="T464" s="6"/>
      <c r="U464" s="6"/>
    </row>
    <row r="465" spans="1:21" ht="12" customHeight="1" x14ac:dyDescent="0.25">
      <c r="A465" s="20"/>
      <c r="B465" s="20" t="s">
        <v>25</v>
      </c>
      <c r="C465" s="19">
        <v>230</v>
      </c>
      <c r="D465" s="19">
        <f>SUM(D463:D464)</f>
        <v>5.3</v>
      </c>
      <c r="E465" s="19">
        <f t="shared" ref="E465:P465" si="78">SUM(E463:E464)</f>
        <v>5.1000000000000005</v>
      </c>
      <c r="F465" s="19">
        <f t="shared" si="78"/>
        <v>34.200000000000003</v>
      </c>
      <c r="G465" s="19">
        <f t="shared" si="78"/>
        <v>138.69999999999999</v>
      </c>
      <c r="H465" s="19">
        <f t="shared" si="78"/>
        <v>0.1</v>
      </c>
      <c r="I465" s="19">
        <f t="shared" si="78"/>
        <v>0.08</v>
      </c>
      <c r="J465" s="19">
        <f t="shared" si="78"/>
        <v>4</v>
      </c>
      <c r="K465" s="19">
        <f t="shared" si="78"/>
        <v>0</v>
      </c>
      <c r="L465" s="19">
        <f t="shared" si="78"/>
        <v>0.75</v>
      </c>
      <c r="M465" s="19">
        <f t="shared" si="78"/>
        <v>46</v>
      </c>
      <c r="N465" s="19">
        <f t="shared" si="78"/>
        <v>68.3</v>
      </c>
      <c r="O465" s="19">
        <f t="shared" si="78"/>
        <v>27.3</v>
      </c>
      <c r="P465" s="19">
        <f t="shared" si="78"/>
        <v>0.8</v>
      </c>
      <c r="R465" s="6"/>
      <c r="S465" s="6"/>
      <c r="T465" s="6"/>
      <c r="U465" s="6"/>
    </row>
    <row r="466" spans="1:21" ht="13.5" customHeight="1" x14ac:dyDescent="0.25">
      <c r="A466" s="17"/>
      <c r="B466" s="37" t="s">
        <v>26</v>
      </c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R466" s="6"/>
      <c r="S466" s="6"/>
      <c r="T466" s="6"/>
      <c r="U466" s="6"/>
    </row>
    <row r="467" spans="1:21" ht="12" customHeight="1" x14ac:dyDescent="0.25">
      <c r="A467" s="14">
        <v>32</v>
      </c>
      <c r="B467" s="17" t="s">
        <v>79</v>
      </c>
      <c r="C467" s="13">
        <v>100</v>
      </c>
      <c r="D467" s="13">
        <v>1.59</v>
      </c>
      <c r="E467" s="13">
        <v>3.3</v>
      </c>
      <c r="F467" s="13">
        <v>9.4499999999999993</v>
      </c>
      <c r="G467" s="13">
        <v>81.95</v>
      </c>
      <c r="H467" s="13">
        <v>0</v>
      </c>
      <c r="I467" s="13">
        <v>0</v>
      </c>
      <c r="J467" s="13">
        <v>8.25</v>
      </c>
      <c r="K467" s="13">
        <v>0</v>
      </c>
      <c r="L467" s="13">
        <v>0</v>
      </c>
      <c r="M467" s="13">
        <v>69.45</v>
      </c>
      <c r="N467" s="13">
        <v>43.2</v>
      </c>
      <c r="O467" s="13">
        <v>27</v>
      </c>
      <c r="P467" s="13">
        <v>0.6</v>
      </c>
      <c r="R467" s="6"/>
      <c r="S467" s="6"/>
      <c r="T467" s="6"/>
      <c r="U467" s="6"/>
    </row>
    <row r="468" spans="1:21" ht="12" customHeight="1" x14ac:dyDescent="0.25">
      <c r="A468" s="14">
        <v>8</v>
      </c>
      <c r="B468" s="17" t="s">
        <v>51</v>
      </c>
      <c r="C468" s="13">
        <v>250</v>
      </c>
      <c r="D468" s="13">
        <v>7.95</v>
      </c>
      <c r="E468" s="13">
        <v>8.3000000000000007</v>
      </c>
      <c r="F468" s="13">
        <v>62.7</v>
      </c>
      <c r="G468" s="13">
        <v>362.5</v>
      </c>
      <c r="H468" s="13">
        <v>0.15</v>
      </c>
      <c r="I468" s="13">
        <v>0.32</v>
      </c>
      <c r="J468" s="13">
        <v>6.5</v>
      </c>
      <c r="K468" s="13">
        <v>156.4</v>
      </c>
      <c r="L468" s="13">
        <v>1.3</v>
      </c>
      <c r="M468" s="13">
        <v>227</v>
      </c>
      <c r="N468" s="13">
        <v>127.3</v>
      </c>
      <c r="O468" s="13">
        <v>47.1</v>
      </c>
      <c r="P468" s="13">
        <v>2.5499999999999998</v>
      </c>
      <c r="Q468" s="4"/>
      <c r="R468" s="6"/>
      <c r="S468" s="6"/>
      <c r="T468" s="6"/>
      <c r="U468" s="6"/>
    </row>
    <row r="469" spans="1:21" ht="13.5" customHeight="1" x14ac:dyDescent="0.25">
      <c r="A469" s="14">
        <v>20</v>
      </c>
      <c r="B469" s="17" t="s">
        <v>150</v>
      </c>
      <c r="C469" s="13">
        <v>100</v>
      </c>
      <c r="D469" s="13">
        <v>13.6</v>
      </c>
      <c r="E469" s="13">
        <v>10.8</v>
      </c>
      <c r="F469" s="13">
        <v>7.9</v>
      </c>
      <c r="G469" s="13">
        <v>235.5</v>
      </c>
      <c r="H469" s="13">
        <v>0.05</v>
      </c>
      <c r="I469" s="13">
        <v>0.15</v>
      </c>
      <c r="J469" s="13">
        <v>0</v>
      </c>
      <c r="K469" s="13">
        <v>118</v>
      </c>
      <c r="L469" s="13">
        <v>0.4</v>
      </c>
      <c r="M469" s="13">
        <v>7.0000000000000007E-2</v>
      </c>
      <c r="N469" s="13">
        <v>118.6</v>
      </c>
      <c r="O469" s="13">
        <v>3.5</v>
      </c>
      <c r="P469" s="13">
        <v>7.0000000000000007E-2</v>
      </c>
      <c r="R469" s="6"/>
      <c r="S469" s="6"/>
      <c r="T469" s="6"/>
      <c r="U469" s="6"/>
    </row>
    <row r="470" spans="1:21" ht="12.75" customHeight="1" x14ac:dyDescent="0.25">
      <c r="A470" s="14">
        <v>10</v>
      </c>
      <c r="B470" s="17" t="s">
        <v>28</v>
      </c>
      <c r="C470" s="13">
        <v>30</v>
      </c>
      <c r="D470" s="13">
        <v>0.57999999999999996</v>
      </c>
      <c r="E470" s="13">
        <v>2.1</v>
      </c>
      <c r="F470" s="13">
        <v>4.01</v>
      </c>
      <c r="G470" s="13">
        <v>37.25</v>
      </c>
      <c r="H470" s="13" t="s">
        <v>89</v>
      </c>
      <c r="I470" s="13">
        <v>0.01</v>
      </c>
      <c r="J470" s="13">
        <v>19</v>
      </c>
      <c r="K470" s="13">
        <v>0</v>
      </c>
      <c r="L470" s="13">
        <v>0</v>
      </c>
      <c r="M470" s="13">
        <v>7.94</v>
      </c>
      <c r="N470" s="13">
        <v>0</v>
      </c>
      <c r="O470" s="13">
        <v>0</v>
      </c>
      <c r="P470" s="13">
        <v>0.24</v>
      </c>
      <c r="R470" s="6"/>
      <c r="S470" s="6"/>
      <c r="T470" s="6"/>
      <c r="U470" s="6"/>
    </row>
    <row r="471" spans="1:21" ht="13.5" customHeight="1" x14ac:dyDescent="0.25">
      <c r="A471" s="13">
        <v>11</v>
      </c>
      <c r="B471" s="17" t="s">
        <v>29</v>
      </c>
      <c r="C471" s="13">
        <v>180</v>
      </c>
      <c r="D471" s="13">
        <v>4.0999999999999996</v>
      </c>
      <c r="E471" s="13">
        <v>6.2</v>
      </c>
      <c r="F471" s="13">
        <v>14.3</v>
      </c>
      <c r="G471" s="13">
        <v>54.13</v>
      </c>
      <c r="H471" s="13">
        <v>0.04</v>
      </c>
      <c r="I471" s="13">
        <v>0</v>
      </c>
      <c r="J471" s="13">
        <v>1.6</v>
      </c>
      <c r="K471" s="13">
        <v>32</v>
      </c>
      <c r="L471" s="13">
        <v>0.04</v>
      </c>
      <c r="M471" s="13">
        <v>94.3</v>
      </c>
      <c r="N471" s="13">
        <v>51.9</v>
      </c>
      <c r="O471" s="13">
        <v>14.47</v>
      </c>
      <c r="P471" s="13">
        <v>0.2</v>
      </c>
      <c r="R471" s="6"/>
      <c r="S471" s="6"/>
      <c r="T471" s="6"/>
      <c r="U471" s="6"/>
    </row>
    <row r="472" spans="1:21" ht="12.75" customHeight="1" x14ac:dyDescent="0.25">
      <c r="A472" s="13">
        <v>57</v>
      </c>
      <c r="B472" s="17" t="s">
        <v>95</v>
      </c>
      <c r="C472" s="13">
        <v>200</v>
      </c>
      <c r="D472" s="13">
        <v>0.1</v>
      </c>
      <c r="E472" s="13">
        <v>0</v>
      </c>
      <c r="F472" s="13">
        <v>9.4</v>
      </c>
      <c r="G472" s="13">
        <v>37.4</v>
      </c>
      <c r="H472" s="13">
        <v>0</v>
      </c>
      <c r="I472" s="13">
        <v>0</v>
      </c>
      <c r="J472" s="13">
        <v>0</v>
      </c>
      <c r="K472" s="13">
        <v>0</v>
      </c>
      <c r="L472" s="13">
        <v>0.6</v>
      </c>
      <c r="M472" s="13">
        <v>0</v>
      </c>
      <c r="N472" s="13">
        <v>5.2</v>
      </c>
      <c r="O472" s="13">
        <v>4.5999999999999996</v>
      </c>
      <c r="P472" s="13">
        <v>0.5</v>
      </c>
      <c r="Q472" s="4"/>
      <c r="R472" s="6"/>
      <c r="S472" s="6"/>
      <c r="T472" s="6"/>
      <c r="U472" s="6"/>
    </row>
    <row r="473" spans="1:21" ht="12.75" customHeight="1" x14ac:dyDescent="0.25">
      <c r="A473" s="13">
        <v>83</v>
      </c>
      <c r="B473" s="17" t="s">
        <v>30</v>
      </c>
      <c r="C473" s="13">
        <v>40</v>
      </c>
      <c r="D473" s="13">
        <v>3.83</v>
      </c>
      <c r="E473" s="13">
        <v>1.25</v>
      </c>
      <c r="F473" s="13">
        <v>5.37</v>
      </c>
      <c r="G473" s="13">
        <v>139.80000000000001</v>
      </c>
      <c r="H473" s="13">
        <v>0.25</v>
      </c>
      <c r="I473" s="13">
        <v>0.05</v>
      </c>
      <c r="J473" s="13">
        <v>0</v>
      </c>
      <c r="K473" s="13">
        <v>5</v>
      </c>
      <c r="L473" s="13">
        <v>2.5</v>
      </c>
      <c r="M473" s="13">
        <v>27</v>
      </c>
      <c r="N473" s="13">
        <v>67.2</v>
      </c>
      <c r="O473" s="13">
        <v>18</v>
      </c>
      <c r="P473" s="13">
        <v>1.1200000000000001</v>
      </c>
      <c r="R473" s="6"/>
      <c r="S473" s="6"/>
      <c r="T473" s="6"/>
      <c r="U473" s="6"/>
    </row>
    <row r="474" spans="1:21" ht="13.5" customHeight="1" x14ac:dyDescent="0.25">
      <c r="A474" s="20"/>
      <c r="B474" s="20" t="s">
        <v>25</v>
      </c>
      <c r="C474" s="19">
        <v>900</v>
      </c>
      <c r="D474" s="19">
        <f>SUM(D467:D473)</f>
        <v>31.75</v>
      </c>
      <c r="E474" s="19">
        <f t="shared" ref="E474:P474" si="79">SUM(E467:E473)</f>
        <v>31.950000000000003</v>
      </c>
      <c r="F474" s="19">
        <f t="shared" si="79"/>
        <v>113.13000000000002</v>
      </c>
      <c r="G474" s="19">
        <f t="shared" si="79"/>
        <v>948.53</v>
      </c>
      <c r="H474" s="19">
        <f t="shared" si="79"/>
        <v>0.49</v>
      </c>
      <c r="I474" s="19">
        <f t="shared" si="79"/>
        <v>0.53</v>
      </c>
      <c r="J474" s="19">
        <f t="shared" si="79"/>
        <v>35.35</v>
      </c>
      <c r="K474" s="19">
        <f t="shared" si="79"/>
        <v>311.39999999999998</v>
      </c>
      <c r="L474" s="19">
        <f t="shared" si="79"/>
        <v>4.84</v>
      </c>
      <c r="M474" s="19">
        <f t="shared" si="79"/>
        <v>425.76</v>
      </c>
      <c r="N474" s="19">
        <f t="shared" si="79"/>
        <v>413.4</v>
      </c>
      <c r="O474" s="19">
        <f t="shared" si="79"/>
        <v>114.66999999999999</v>
      </c>
      <c r="P474" s="19">
        <f t="shared" si="79"/>
        <v>5.28</v>
      </c>
      <c r="R474" s="6"/>
      <c r="S474" s="6"/>
      <c r="T474" s="6"/>
      <c r="U474" s="6"/>
    </row>
    <row r="475" spans="1:21" ht="12.75" customHeight="1" x14ac:dyDescent="0.25">
      <c r="A475" s="17"/>
      <c r="B475" s="37" t="s">
        <v>32</v>
      </c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R475" s="6"/>
      <c r="S475" s="6"/>
      <c r="T475" s="6"/>
      <c r="U475" s="6"/>
    </row>
    <row r="476" spans="1:21" ht="12.75" customHeight="1" x14ac:dyDescent="0.25">
      <c r="A476" s="36">
        <v>61</v>
      </c>
      <c r="B476" s="17" t="s">
        <v>31</v>
      </c>
      <c r="C476" s="13">
        <v>200</v>
      </c>
      <c r="D476" s="13">
        <v>0</v>
      </c>
      <c r="E476" s="13">
        <v>0</v>
      </c>
      <c r="F476" s="13">
        <v>15.3</v>
      </c>
      <c r="G476" s="13">
        <v>49.6</v>
      </c>
      <c r="H476" s="13">
        <v>0.02</v>
      </c>
      <c r="I476" s="13">
        <v>0.02</v>
      </c>
      <c r="J476" s="13">
        <v>5.6</v>
      </c>
      <c r="K476" s="13">
        <v>0.03</v>
      </c>
      <c r="L476" s="13">
        <v>0</v>
      </c>
      <c r="M476" s="13">
        <v>3.2</v>
      </c>
      <c r="N476" s="13">
        <v>15.8</v>
      </c>
      <c r="O476" s="13">
        <v>4</v>
      </c>
      <c r="P476" s="13">
        <v>0</v>
      </c>
      <c r="R476" s="6"/>
      <c r="S476" s="6"/>
      <c r="T476" s="6"/>
      <c r="U476" s="6"/>
    </row>
    <row r="477" spans="1:21" ht="12.75" customHeight="1" x14ac:dyDescent="0.25">
      <c r="A477" s="36">
        <v>41</v>
      </c>
      <c r="B477" s="17" t="s">
        <v>142</v>
      </c>
      <c r="C477" s="13" t="s">
        <v>146</v>
      </c>
      <c r="D477" s="13">
        <v>13.17</v>
      </c>
      <c r="E477" s="13">
        <v>13.47</v>
      </c>
      <c r="F477" s="13">
        <v>12.3</v>
      </c>
      <c r="G477" s="13">
        <v>317.39999999999998</v>
      </c>
      <c r="H477" s="13">
        <v>0.1</v>
      </c>
      <c r="I477" s="13">
        <v>0.3</v>
      </c>
      <c r="J477" s="13">
        <v>0.2</v>
      </c>
      <c r="K477" s="13">
        <v>76.2</v>
      </c>
      <c r="L477" s="13">
        <v>0</v>
      </c>
      <c r="M477" s="13">
        <v>160</v>
      </c>
      <c r="N477" s="13">
        <v>125</v>
      </c>
      <c r="O477" s="13">
        <v>20.5</v>
      </c>
      <c r="P477" s="13">
        <v>1.4</v>
      </c>
      <c r="R477" s="6"/>
      <c r="S477" s="6"/>
      <c r="T477" s="6"/>
      <c r="U477" s="6"/>
    </row>
    <row r="478" spans="1:21" ht="13.5" customHeight="1" x14ac:dyDescent="0.25">
      <c r="A478" s="17"/>
      <c r="B478" s="17" t="s">
        <v>33</v>
      </c>
      <c r="C478" s="13">
        <v>100</v>
      </c>
      <c r="D478" s="13">
        <v>0.33</v>
      </c>
      <c r="E478" s="13">
        <v>0.33</v>
      </c>
      <c r="F478" s="13">
        <v>8.5</v>
      </c>
      <c r="G478" s="13">
        <v>41</v>
      </c>
      <c r="H478" s="13">
        <v>0</v>
      </c>
      <c r="I478" s="13">
        <v>1.0999999999999999E-2</v>
      </c>
      <c r="J478" s="13">
        <v>16.3</v>
      </c>
      <c r="K478" s="13">
        <v>4.4000000000000004</v>
      </c>
      <c r="L478" s="13">
        <v>0.45</v>
      </c>
      <c r="M478" s="13">
        <v>14.5</v>
      </c>
      <c r="N478" s="13">
        <v>9.3000000000000007</v>
      </c>
      <c r="O478" s="13">
        <v>6.6</v>
      </c>
      <c r="P478" s="13">
        <v>1.2</v>
      </c>
      <c r="R478" s="6"/>
      <c r="S478" s="6"/>
      <c r="T478" s="6"/>
      <c r="U478" s="6"/>
    </row>
    <row r="479" spans="1:21" ht="13.5" customHeight="1" x14ac:dyDescent="0.25">
      <c r="A479" s="20"/>
      <c r="B479" s="20" t="s">
        <v>25</v>
      </c>
      <c r="C479" s="19">
        <v>480</v>
      </c>
      <c r="D479" s="19">
        <f>SUM(D476:D478)</f>
        <v>13.5</v>
      </c>
      <c r="E479" s="19">
        <f t="shared" ref="E479:P479" si="80">SUM(E476:E478)</f>
        <v>13.8</v>
      </c>
      <c r="F479" s="19">
        <f t="shared" si="80"/>
        <v>36.1</v>
      </c>
      <c r="G479" s="19">
        <f t="shared" si="80"/>
        <v>408</v>
      </c>
      <c r="H479" s="19">
        <f t="shared" si="80"/>
        <v>0.12000000000000001</v>
      </c>
      <c r="I479" s="19">
        <f t="shared" si="80"/>
        <v>0.33100000000000002</v>
      </c>
      <c r="J479" s="19">
        <f t="shared" si="80"/>
        <v>22.1</v>
      </c>
      <c r="K479" s="19">
        <f t="shared" si="80"/>
        <v>80.63000000000001</v>
      </c>
      <c r="L479" s="19">
        <f t="shared" si="80"/>
        <v>0.45</v>
      </c>
      <c r="M479" s="19">
        <f t="shared" si="80"/>
        <v>177.7</v>
      </c>
      <c r="N479" s="19">
        <f t="shared" si="80"/>
        <v>150.10000000000002</v>
      </c>
      <c r="O479" s="19">
        <f t="shared" si="80"/>
        <v>31.1</v>
      </c>
      <c r="P479" s="19">
        <f t="shared" si="80"/>
        <v>2.5999999999999996</v>
      </c>
      <c r="R479" s="6"/>
      <c r="S479" s="6"/>
      <c r="T479" s="6"/>
      <c r="U479" s="6"/>
    </row>
    <row r="480" spans="1:21" ht="12" customHeight="1" x14ac:dyDescent="0.25">
      <c r="A480" s="17"/>
      <c r="B480" s="37" t="s">
        <v>34</v>
      </c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R480" s="6"/>
      <c r="S480" s="6"/>
      <c r="T480" s="6"/>
      <c r="U480" s="6"/>
    </row>
    <row r="481" spans="1:21" ht="12.75" customHeight="1" x14ac:dyDescent="0.25">
      <c r="A481" s="14">
        <v>30</v>
      </c>
      <c r="B481" s="17" t="s">
        <v>92</v>
      </c>
      <c r="C481" s="13">
        <v>100</v>
      </c>
      <c r="D481" s="13">
        <v>1.8</v>
      </c>
      <c r="E481" s="13">
        <v>1.4</v>
      </c>
      <c r="F481" s="13">
        <v>7.44</v>
      </c>
      <c r="G481" s="13">
        <v>31.45</v>
      </c>
      <c r="H481" s="13">
        <v>0</v>
      </c>
      <c r="I481" s="13">
        <v>0</v>
      </c>
      <c r="J481" s="13">
        <v>7.2</v>
      </c>
      <c r="K481" s="13">
        <v>303</v>
      </c>
      <c r="L481" s="13">
        <v>1.63</v>
      </c>
      <c r="M481" s="13">
        <v>72.64</v>
      </c>
      <c r="N481" s="13">
        <v>40</v>
      </c>
      <c r="O481" s="13">
        <v>15</v>
      </c>
      <c r="P481" s="13">
        <v>0.7</v>
      </c>
      <c r="Q481" s="4"/>
      <c r="R481" s="6"/>
      <c r="S481" s="6"/>
      <c r="T481" s="6"/>
      <c r="U481" s="6"/>
    </row>
    <row r="482" spans="1:21" ht="13.5" customHeight="1" x14ac:dyDescent="0.25">
      <c r="A482" s="13">
        <v>36</v>
      </c>
      <c r="B482" s="17" t="s">
        <v>36</v>
      </c>
      <c r="C482" s="13">
        <v>120</v>
      </c>
      <c r="D482" s="13">
        <v>6.61</v>
      </c>
      <c r="E482" s="13">
        <v>4.8</v>
      </c>
      <c r="F482" s="13">
        <v>18.899999999999999</v>
      </c>
      <c r="G482" s="13">
        <v>148.6</v>
      </c>
      <c r="H482" s="13">
        <v>0</v>
      </c>
      <c r="I482" s="13">
        <v>0.17</v>
      </c>
      <c r="J482" s="13">
        <v>0</v>
      </c>
      <c r="K482" s="13">
        <v>0</v>
      </c>
      <c r="L482" s="13">
        <v>0</v>
      </c>
      <c r="M482" s="13">
        <v>104.4</v>
      </c>
      <c r="N482" s="13">
        <v>42.15</v>
      </c>
      <c r="O482" s="13">
        <v>0</v>
      </c>
      <c r="P482" s="13">
        <v>0.23</v>
      </c>
      <c r="R482" s="6"/>
      <c r="S482" s="6"/>
      <c r="T482" s="6"/>
      <c r="U482" s="6"/>
    </row>
    <row r="483" spans="1:21" ht="13.5" customHeight="1" x14ac:dyDescent="0.25">
      <c r="A483" s="13">
        <v>12</v>
      </c>
      <c r="B483" s="17" t="s">
        <v>124</v>
      </c>
      <c r="C483" s="13">
        <v>180</v>
      </c>
      <c r="D483" s="13">
        <v>4.3</v>
      </c>
      <c r="E483" s="13">
        <v>5.3</v>
      </c>
      <c r="F483" s="13">
        <v>31.5</v>
      </c>
      <c r="G483" s="13">
        <v>88</v>
      </c>
      <c r="H483" s="13">
        <v>7.0000000000000007E-2</v>
      </c>
      <c r="I483" s="13">
        <v>0.01</v>
      </c>
      <c r="J483" s="13">
        <v>0.98</v>
      </c>
      <c r="K483" s="13">
        <v>0</v>
      </c>
      <c r="L483" s="13">
        <v>0.4</v>
      </c>
      <c r="M483" s="13">
        <v>15</v>
      </c>
      <c r="N483" s="13">
        <v>43.4</v>
      </c>
      <c r="O483" s="13">
        <v>5.13</v>
      </c>
      <c r="P483" s="13">
        <v>0.56000000000000005</v>
      </c>
      <c r="R483" s="6"/>
      <c r="S483" s="6"/>
      <c r="T483" s="6"/>
      <c r="U483" s="6"/>
    </row>
    <row r="484" spans="1:21" ht="12.75" customHeight="1" x14ac:dyDescent="0.25">
      <c r="A484" s="13">
        <v>57</v>
      </c>
      <c r="B484" s="17" t="s">
        <v>95</v>
      </c>
      <c r="C484" s="13">
        <v>200</v>
      </c>
      <c r="D484" s="13">
        <v>0.1</v>
      </c>
      <c r="E484" s="13">
        <v>0</v>
      </c>
      <c r="F484" s="13">
        <v>9.4</v>
      </c>
      <c r="G484" s="13">
        <v>37.4</v>
      </c>
      <c r="H484" s="13">
        <v>0</v>
      </c>
      <c r="I484" s="13">
        <v>0</v>
      </c>
      <c r="J484" s="13">
        <v>0</v>
      </c>
      <c r="K484" s="13">
        <v>0</v>
      </c>
      <c r="L484" s="13">
        <v>0.6</v>
      </c>
      <c r="M484" s="13">
        <v>0</v>
      </c>
      <c r="N484" s="13">
        <v>5.2</v>
      </c>
      <c r="O484" s="13">
        <v>4.5999999999999996</v>
      </c>
      <c r="P484" s="13">
        <v>0.5</v>
      </c>
      <c r="R484" s="6"/>
      <c r="S484" s="6"/>
      <c r="T484" s="6"/>
      <c r="U484" s="6"/>
    </row>
    <row r="485" spans="1:21" ht="13.5" customHeight="1" x14ac:dyDescent="0.25">
      <c r="A485" s="13">
        <v>67</v>
      </c>
      <c r="B485" s="17" t="s">
        <v>39</v>
      </c>
      <c r="C485" s="18" t="str">
        <f>"20/10"</f>
        <v>20/10</v>
      </c>
      <c r="D485" s="13">
        <v>1.98</v>
      </c>
      <c r="E485" s="13">
        <v>4.4000000000000004</v>
      </c>
      <c r="F485" s="13">
        <v>20.100000000000001</v>
      </c>
      <c r="G485" s="13">
        <v>98.75</v>
      </c>
      <c r="H485" s="13">
        <v>0.05</v>
      </c>
      <c r="I485" s="13">
        <v>4.7999999999999996E-3</v>
      </c>
      <c r="J485" s="13">
        <v>0</v>
      </c>
      <c r="K485" s="13">
        <v>0.3</v>
      </c>
      <c r="L485" s="13">
        <v>0.3</v>
      </c>
      <c r="M485" s="13">
        <v>6.35</v>
      </c>
      <c r="N485" s="13">
        <v>68.2</v>
      </c>
      <c r="O485" s="13">
        <v>8.25</v>
      </c>
      <c r="P485" s="13">
        <v>0.51</v>
      </c>
      <c r="R485" s="6"/>
      <c r="S485" s="6"/>
      <c r="T485" s="6"/>
      <c r="U485" s="6"/>
    </row>
    <row r="486" spans="1:21" ht="12.75" customHeight="1" x14ac:dyDescent="0.25">
      <c r="A486" s="13">
        <v>83</v>
      </c>
      <c r="B486" s="17" t="s">
        <v>30</v>
      </c>
      <c r="C486" s="13">
        <v>40</v>
      </c>
      <c r="D486" s="13">
        <v>3.83</v>
      </c>
      <c r="E486" s="13">
        <v>1.25</v>
      </c>
      <c r="F486" s="13">
        <v>5.37</v>
      </c>
      <c r="G486" s="13">
        <v>139.80000000000001</v>
      </c>
      <c r="H486" s="13">
        <v>0.15</v>
      </c>
      <c r="I486" s="13">
        <v>0.05</v>
      </c>
      <c r="J486" s="13">
        <v>0</v>
      </c>
      <c r="K486" s="13">
        <v>5</v>
      </c>
      <c r="L486" s="13">
        <v>2.5</v>
      </c>
      <c r="M486" s="13">
        <v>27</v>
      </c>
      <c r="N486" s="13">
        <v>67.2</v>
      </c>
      <c r="O486" s="13">
        <v>18</v>
      </c>
      <c r="P486" s="13">
        <v>1.1200000000000001</v>
      </c>
      <c r="Q486" s="4"/>
      <c r="R486" s="6"/>
      <c r="S486" s="6"/>
      <c r="T486" s="6"/>
      <c r="U486" s="6"/>
    </row>
    <row r="487" spans="1:21" ht="12" customHeight="1" x14ac:dyDescent="0.25">
      <c r="A487" s="20"/>
      <c r="B487" s="20" t="s">
        <v>25</v>
      </c>
      <c r="C487" s="19">
        <v>670</v>
      </c>
      <c r="D487" s="19">
        <f>SUM(D481:D486)</f>
        <v>18.62</v>
      </c>
      <c r="E487" s="19">
        <f t="shared" ref="E487:P487" si="81">SUM(E481:E486)</f>
        <v>17.149999999999999</v>
      </c>
      <c r="F487" s="19">
        <f t="shared" si="81"/>
        <v>92.710000000000008</v>
      </c>
      <c r="G487" s="19">
        <f t="shared" si="81"/>
        <v>544</v>
      </c>
      <c r="H487" s="19">
        <f t="shared" si="81"/>
        <v>0.27</v>
      </c>
      <c r="I487" s="19">
        <f t="shared" si="81"/>
        <v>0.23480000000000001</v>
      </c>
      <c r="J487" s="19">
        <f t="shared" si="81"/>
        <v>8.18</v>
      </c>
      <c r="K487" s="19">
        <f t="shared" si="81"/>
        <v>308.3</v>
      </c>
      <c r="L487" s="19">
        <f t="shared" si="81"/>
        <v>5.43</v>
      </c>
      <c r="M487" s="19">
        <f t="shared" si="81"/>
        <v>225.39000000000001</v>
      </c>
      <c r="N487" s="19">
        <f t="shared" si="81"/>
        <v>266.14999999999998</v>
      </c>
      <c r="O487" s="19">
        <f t="shared" si="81"/>
        <v>50.98</v>
      </c>
      <c r="P487" s="19">
        <f t="shared" si="81"/>
        <v>3.62</v>
      </c>
      <c r="R487" s="6"/>
      <c r="S487" s="6"/>
      <c r="T487" s="6"/>
      <c r="U487" s="6"/>
    </row>
    <row r="488" spans="1:21" ht="12.75" customHeight="1" x14ac:dyDescent="0.25">
      <c r="A488" s="17"/>
      <c r="B488" s="37" t="s">
        <v>110</v>
      </c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R488" s="6"/>
      <c r="S488" s="6"/>
      <c r="T488" s="6"/>
      <c r="U488" s="6"/>
    </row>
    <row r="489" spans="1:21" ht="12.75" customHeight="1" x14ac:dyDescent="0.25">
      <c r="A489" s="13">
        <v>71</v>
      </c>
      <c r="B489" s="17" t="s">
        <v>151</v>
      </c>
      <c r="C489" s="13">
        <v>200</v>
      </c>
      <c r="D489" s="13">
        <v>3.35</v>
      </c>
      <c r="E489" s="13">
        <v>1.7</v>
      </c>
      <c r="F489" s="13">
        <v>8.9</v>
      </c>
      <c r="G489" s="13">
        <v>118.75</v>
      </c>
      <c r="H489" s="13">
        <v>0.03</v>
      </c>
      <c r="I489" s="13">
        <v>0.02</v>
      </c>
      <c r="J489" s="13">
        <v>0.05</v>
      </c>
      <c r="K489" s="13">
        <v>44.8</v>
      </c>
      <c r="L489" s="13">
        <v>0</v>
      </c>
      <c r="M489" s="13">
        <v>38.700000000000003</v>
      </c>
      <c r="N489" s="13">
        <v>54.7</v>
      </c>
      <c r="O489" s="13">
        <v>10.119999999999999</v>
      </c>
      <c r="P489" s="13">
        <v>0.16</v>
      </c>
      <c r="R489" s="6"/>
      <c r="S489" s="6"/>
      <c r="T489" s="6"/>
      <c r="U489" s="6"/>
    </row>
    <row r="490" spans="1:21" ht="12" customHeight="1" x14ac:dyDescent="0.25">
      <c r="A490" s="17"/>
      <c r="B490" s="17" t="s">
        <v>99</v>
      </c>
      <c r="C490" s="13">
        <v>100</v>
      </c>
      <c r="D490" s="13">
        <v>1.1000000000000001</v>
      </c>
      <c r="E490" s="13">
        <v>2.8</v>
      </c>
      <c r="F490" s="13">
        <v>12.6</v>
      </c>
      <c r="G490" s="13">
        <v>29.15</v>
      </c>
      <c r="H490" s="13">
        <v>0.13</v>
      </c>
      <c r="I490" s="13">
        <v>0.06</v>
      </c>
      <c r="J490" s="13">
        <v>0</v>
      </c>
      <c r="K490" s="13">
        <v>0</v>
      </c>
      <c r="L490" s="13">
        <v>0.48</v>
      </c>
      <c r="M490" s="13">
        <v>45.4</v>
      </c>
      <c r="N490" s="13">
        <v>25.6</v>
      </c>
      <c r="O490" s="13">
        <v>9.6</v>
      </c>
      <c r="P490" s="13">
        <v>0.78</v>
      </c>
      <c r="R490" s="6"/>
      <c r="S490" s="6"/>
      <c r="T490" s="6"/>
      <c r="U490" s="6"/>
    </row>
    <row r="491" spans="1:21" ht="13.5" customHeight="1" x14ac:dyDescent="0.25">
      <c r="A491" s="20"/>
      <c r="B491" s="20" t="s">
        <v>25</v>
      </c>
      <c r="C491" s="19">
        <v>300</v>
      </c>
      <c r="D491" s="19">
        <f>SUM(D489:D490)</f>
        <v>4.45</v>
      </c>
      <c r="E491" s="19">
        <f t="shared" ref="E491:P491" si="82">SUM(E489:E490)</f>
        <v>4.5</v>
      </c>
      <c r="F491" s="19">
        <f t="shared" si="82"/>
        <v>21.5</v>
      </c>
      <c r="G491" s="19">
        <f t="shared" si="82"/>
        <v>147.9</v>
      </c>
      <c r="H491" s="19">
        <f t="shared" si="82"/>
        <v>0.16</v>
      </c>
      <c r="I491" s="19">
        <f t="shared" si="82"/>
        <v>0.08</v>
      </c>
      <c r="J491" s="19">
        <f t="shared" si="82"/>
        <v>0.05</v>
      </c>
      <c r="K491" s="19">
        <f t="shared" si="82"/>
        <v>44.8</v>
      </c>
      <c r="L491" s="19">
        <f t="shared" si="82"/>
        <v>0.48</v>
      </c>
      <c r="M491" s="19">
        <f t="shared" si="82"/>
        <v>84.1</v>
      </c>
      <c r="N491" s="19">
        <f t="shared" si="82"/>
        <v>80.300000000000011</v>
      </c>
      <c r="O491" s="19">
        <f t="shared" si="82"/>
        <v>19.72</v>
      </c>
      <c r="P491" s="19">
        <f t="shared" si="82"/>
        <v>0.94000000000000006</v>
      </c>
      <c r="R491" s="6"/>
      <c r="S491" s="6"/>
      <c r="T491" s="6"/>
      <c r="U491" s="6"/>
    </row>
    <row r="492" spans="1:21" x14ac:dyDescent="0.25">
      <c r="A492" s="20"/>
      <c r="B492" s="20" t="s">
        <v>45</v>
      </c>
      <c r="C492" s="19">
        <f>C461+C465+C474+C479+C487+C491</f>
        <v>3120</v>
      </c>
      <c r="D492" s="19">
        <f t="shared" ref="D492:P492" si="83">D461+D465+D474+D479+D487+D491</f>
        <v>91.62</v>
      </c>
      <c r="E492" s="19">
        <f t="shared" si="83"/>
        <v>91.490000000000009</v>
      </c>
      <c r="F492" s="19">
        <f t="shared" si="83"/>
        <v>380.22</v>
      </c>
      <c r="G492" s="19">
        <f t="shared" si="83"/>
        <v>2731.13</v>
      </c>
      <c r="H492" s="19">
        <f t="shared" si="83"/>
        <v>1.41</v>
      </c>
      <c r="I492" s="19">
        <f t="shared" si="83"/>
        <v>1.5897999999999999</v>
      </c>
      <c r="J492" s="19">
        <f t="shared" si="83"/>
        <v>70.739999999999995</v>
      </c>
      <c r="K492" s="19">
        <f t="shared" si="83"/>
        <v>907.46</v>
      </c>
      <c r="L492" s="19">
        <f t="shared" si="83"/>
        <v>14.95</v>
      </c>
      <c r="M492" s="19">
        <f t="shared" si="83"/>
        <v>1199.9000000000001</v>
      </c>
      <c r="N492" s="19">
        <f t="shared" si="83"/>
        <v>1200.8499999999999</v>
      </c>
      <c r="O492" s="19">
        <f t="shared" si="83"/>
        <v>305.14999999999998</v>
      </c>
      <c r="P492" s="19">
        <f t="shared" si="83"/>
        <v>17.170000000000002</v>
      </c>
      <c r="R492" s="6"/>
      <c r="S492" s="6"/>
      <c r="T492" s="6"/>
      <c r="U492" s="6"/>
    </row>
    <row r="493" spans="1:2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R493" s="6"/>
      <c r="S493" s="6"/>
      <c r="T493" s="6"/>
      <c r="U493" s="6"/>
    </row>
    <row r="494" spans="1:21" x14ac:dyDescent="0.25">
      <c r="A494" s="15" t="s">
        <v>87</v>
      </c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4"/>
      <c r="R494" s="6"/>
      <c r="S494" s="6"/>
      <c r="T494" s="6"/>
      <c r="U494" s="6"/>
    </row>
    <row r="495" spans="1:21" x14ac:dyDescent="0.25">
      <c r="A495" s="15" t="s">
        <v>77</v>
      </c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R495" s="6"/>
      <c r="S495" s="6"/>
      <c r="T495" s="6"/>
      <c r="U495" s="6"/>
    </row>
    <row r="496" spans="1:21" x14ac:dyDescent="0.25">
      <c r="A496" s="38" t="s">
        <v>2</v>
      </c>
      <c r="B496" s="38" t="s">
        <v>3</v>
      </c>
      <c r="C496" s="38" t="s">
        <v>4</v>
      </c>
      <c r="D496" s="38" t="s">
        <v>5</v>
      </c>
      <c r="E496" s="38"/>
      <c r="F496" s="38"/>
      <c r="G496" s="38" t="s">
        <v>6</v>
      </c>
      <c r="H496" s="38" t="s">
        <v>7</v>
      </c>
      <c r="I496" s="38"/>
      <c r="J496" s="38"/>
      <c r="K496" s="37" t="s">
        <v>8</v>
      </c>
      <c r="L496" s="37"/>
      <c r="M496" s="37"/>
      <c r="N496" s="37"/>
      <c r="O496" s="37"/>
      <c r="P496" s="37"/>
      <c r="R496" s="6"/>
      <c r="S496" s="6"/>
      <c r="T496" s="6"/>
      <c r="U496" s="6"/>
    </row>
    <row r="497" spans="1:21" x14ac:dyDescent="0.25">
      <c r="A497" s="38"/>
      <c r="B497" s="38"/>
      <c r="C497" s="38"/>
      <c r="D497" s="17" t="s">
        <v>9</v>
      </c>
      <c r="E497" s="17" t="s">
        <v>10</v>
      </c>
      <c r="F497" s="17" t="s">
        <v>11</v>
      </c>
      <c r="G497" s="38"/>
      <c r="H497" s="17" t="s">
        <v>12</v>
      </c>
      <c r="I497" s="17" t="s">
        <v>13</v>
      </c>
      <c r="J497" s="17" t="s">
        <v>14</v>
      </c>
      <c r="K497" s="17" t="s">
        <v>15</v>
      </c>
      <c r="L497" s="17" t="s">
        <v>16</v>
      </c>
      <c r="M497" s="17" t="s">
        <v>17</v>
      </c>
      <c r="N497" s="17" t="s">
        <v>18</v>
      </c>
      <c r="O497" s="17" t="s">
        <v>40</v>
      </c>
      <c r="P497" s="17" t="s">
        <v>41</v>
      </c>
      <c r="R497" s="6"/>
      <c r="S497" s="6"/>
      <c r="T497" s="6"/>
      <c r="U497" s="6"/>
    </row>
    <row r="498" spans="1:21" x14ac:dyDescent="0.25">
      <c r="A498" s="17"/>
      <c r="B498" s="37" t="s">
        <v>19</v>
      </c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R498" s="6"/>
      <c r="S498" s="6"/>
      <c r="T498" s="6"/>
      <c r="U498" s="6"/>
    </row>
    <row r="499" spans="1:21" x14ac:dyDescent="0.25">
      <c r="A499" s="14">
        <v>45</v>
      </c>
      <c r="B499" s="17" t="s">
        <v>78</v>
      </c>
      <c r="C499" s="13">
        <v>250</v>
      </c>
      <c r="D499" s="13">
        <v>5.76</v>
      </c>
      <c r="E499" s="13">
        <v>6.72</v>
      </c>
      <c r="F499" s="13">
        <v>37.5</v>
      </c>
      <c r="G499" s="13">
        <v>215.5</v>
      </c>
      <c r="H499" s="13">
        <v>1.6E-2</v>
      </c>
      <c r="I499" s="13">
        <v>0.2</v>
      </c>
      <c r="J499" s="13">
        <v>9.1999999999999993</v>
      </c>
      <c r="K499" s="13">
        <v>152.4</v>
      </c>
      <c r="L499" s="13">
        <v>1.44</v>
      </c>
      <c r="M499" s="13">
        <v>164.4</v>
      </c>
      <c r="N499" s="13">
        <v>88</v>
      </c>
      <c r="O499" s="13">
        <v>24</v>
      </c>
      <c r="P499" s="13">
        <v>0.92</v>
      </c>
    </row>
    <row r="500" spans="1:21" x14ac:dyDescent="0.25">
      <c r="A500" s="14">
        <v>78</v>
      </c>
      <c r="B500" s="17" t="s">
        <v>126</v>
      </c>
      <c r="C500" s="13">
        <v>40</v>
      </c>
      <c r="D500" s="13">
        <v>5.08</v>
      </c>
      <c r="E500" s="13">
        <v>4.5999999999999996</v>
      </c>
      <c r="F500" s="13">
        <v>0.28000000000000003</v>
      </c>
      <c r="G500" s="13">
        <v>62.8</v>
      </c>
      <c r="H500" s="13">
        <v>0.09</v>
      </c>
      <c r="I500" s="13">
        <v>2.4E-2</v>
      </c>
      <c r="J500" s="13">
        <v>0</v>
      </c>
      <c r="K500" s="13">
        <v>0</v>
      </c>
      <c r="L500" s="13">
        <v>0.6</v>
      </c>
      <c r="M500" s="13">
        <v>69.599999999999994</v>
      </c>
      <c r="N500" s="13">
        <v>32</v>
      </c>
      <c r="O500" s="13">
        <v>4.8</v>
      </c>
      <c r="P500" s="13">
        <v>1</v>
      </c>
      <c r="Q500" s="2"/>
    </row>
    <row r="501" spans="1:21" x14ac:dyDescent="0.25">
      <c r="A501" s="13">
        <v>58</v>
      </c>
      <c r="B501" s="17" t="s">
        <v>20</v>
      </c>
      <c r="C501" s="13">
        <v>200</v>
      </c>
      <c r="D501" s="13">
        <v>4.0999999999999996</v>
      </c>
      <c r="E501" s="13">
        <v>2.4</v>
      </c>
      <c r="F501" s="13">
        <v>24.5</v>
      </c>
      <c r="G501" s="13">
        <v>107.4</v>
      </c>
      <c r="H501" s="13">
        <v>0.03</v>
      </c>
      <c r="I501" s="13">
        <v>0.01</v>
      </c>
      <c r="J501" s="13">
        <v>1</v>
      </c>
      <c r="K501" s="13">
        <v>34</v>
      </c>
      <c r="L501" s="13">
        <v>0</v>
      </c>
      <c r="M501" s="13">
        <v>116.75</v>
      </c>
      <c r="N501" s="13">
        <v>128.80000000000001</v>
      </c>
      <c r="O501" s="13">
        <v>28.62</v>
      </c>
      <c r="P501" s="13">
        <v>0.38</v>
      </c>
      <c r="Q501" s="2"/>
    </row>
    <row r="502" spans="1:21" ht="12" customHeight="1" x14ac:dyDescent="0.25">
      <c r="A502" s="13">
        <v>68</v>
      </c>
      <c r="B502" s="17" t="s">
        <v>21</v>
      </c>
      <c r="C502" s="18" t="s">
        <v>127</v>
      </c>
      <c r="D502" s="13">
        <v>3.2</v>
      </c>
      <c r="E502" s="13">
        <v>5.6</v>
      </c>
      <c r="F502" s="13">
        <v>14.4</v>
      </c>
      <c r="G502" s="13">
        <v>158.30000000000001</v>
      </c>
      <c r="H502" s="13">
        <v>7.0000000000000007E-2</v>
      </c>
      <c r="I502" s="13">
        <v>0.09</v>
      </c>
      <c r="J502" s="13">
        <v>3.2</v>
      </c>
      <c r="K502" s="13">
        <v>0.3</v>
      </c>
      <c r="L502" s="13">
        <v>0</v>
      </c>
      <c r="M502" s="13">
        <v>3.2</v>
      </c>
      <c r="N502" s="13">
        <v>5.8</v>
      </c>
      <c r="O502" s="13">
        <v>16.3</v>
      </c>
      <c r="P502" s="13">
        <v>1.1000000000000001</v>
      </c>
      <c r="Q502" s="4"/>
    </row>
    <row r="503" spans="1:21" ht="12" customHeight="1" x14ac:dyDescent="0.25">
      <c r="A503" s="20"/>
      <c r="B503" s="20" t="s">
        <v>25</v>
      </c>
      <c r="C503" s="19">
        <v>550</v>
      </c>
      <c r="D503" s="19">
        <f>SUM(D499:D502)</f>
        <v>18.14</v>
      </c>
      <c r="E503" s="19">
        <f t="shared" ref="E503:P503" si="84">SUM(E499:E502)</f>
        <v>19.32</v>
      </c>
      <c r="F503" s="19">
        <f t="shared" si="84"/>
        <v>76.680000000000007</v>
      </c>
      <c r="G503" s="19">
        <f t="shared" si="84"/>
        <v>544</v>
      </c>
      <c r="H503" s="19">
        <f t="shared" si="84"/>
        <v>0.20600000000000002</v>
      </c>
      <c r="I503" s="19">
        <f t="shared" si="84"/>
        <v>0.32400000000000001</v>
      </c>
      <c r="J503" s="19">
        <f t="shared" si="84"/>
        <v>13.399999999999999</v>
      </c>
      <c r="K503" s="19">
        <f t="shared" si="84"/>
        <v>186.70000000000002</v>
      </c>
      <c r="L503" s="19">
        <f t="shared" si="84"/>
        <v>2.04</v>
      </c>
      <c r="M503" s="19">
        <f t="shared" si="84"/>
        <v>353.95</v>
      </c>
      <c r="N503" s="19">
        <f t="shared" si="84"/>
        <v>254.60000000000002</v>
      </c>
      <c r="O503" s="19">
        <f t="shared" si="84"/>
        <v>73.72</v>
      </c>
      <c r="P503" s="19">
        <f t="shared" si="84"/>
        <v>3.4</v>
      </c>
    </row>
    <row r="504" spans="1:21" ht="12.75" customHeight="1" x14ac:dyDescent="0.25">
      <c r="A504" s="17"/>
      <c r="B504" s="37" t="s">
        <v>23</v>
      </c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4"/>
    </row>
    <row r="505" spans="1:21" ht="13.5" customHeight="1" x14ac:dyDescent="0.25">
      <c r="A505" s="14">
        <v>61</v>
      </c>
      <c r="B505" s="17" t="s">
        <v>49</v>
      </c>
      <c r="C505" s="13">
        <v>200</v>
      </c>
      <c r="D505" s="13">
        <v>0</v>
      </c>
      <c r="E505" s="13">
        <v>0</v>
      </c>
      <c r="F505" s="13">
        <v>15.3</v>
      </c>
      <c r="G505" s="13">
        <v>49.6</v>
      </c>
      <c r="H505" s="13">
        <v>0.02</v>
      </c>
      <c r="I505" s="13">
        <v>0.02</v>
      </c>
      <c r="J505" s="13">
        <v>5.6</v>
      </c>
      <c r="K505" s="13">
        <v>0.03</v>
      </c>
      <c r="L505" s="13">
        <v>0</v>
      </c>
      <c r="M505" s="13">
        <v>3.2</v>
      </c>
      <c r="N505" s="13">
        <v>15.8</v>
      </c>
      <c r="O505" s="13">
        <v>4</v>
      </c>
      <c r="P505" s="13">
        <v>0</v>
      </c>
    </row>
    <row r="506" spans="1:21" ht="13.5" customHeight="1" x14ac:dyDescent="0.25">
      <c r="A506" s="17"/>
      <c r="B506" s="17" t="s">
        <v>59</v>
      </c>
      <c r="C506" s="13">
        <v>30</v>
      </c>
      <c r="D506" s="13">
        <v>5.8</v>
      </c>
      <c r="E506" s="13">
        <v>0.9</v>
      </c>
      <c r="F506" s="13">
        <v>26.05</v>
      </c>
      <c r="G506" s="13">
        <v>86.4</v>
      </c>
      <c r="H506" s="13">
        <v>0.2</v>
      </c>
      <c r="I506" s="13">
        <v>0.18</v>
      </c>
      <c r="J506" s="13">
        <v>9.5</v>
      </c>
      <c r="K506" s="13">
        <v>42</v>
      </c>
      <c r="L506" s="13">
        <v>1.75</v>
      </c>
      <c r="M506" s="13">
        <v>132</v>
      </c>
      <c r="N506" s="13">
        <v>1.65</v>
      </c>
      <c r="O506" s="13">
        <v>7</v>
      </c>
      <c r="P506" s="13">
        <v>0.9</v>
      </c>
    </row>
    <row r="507" spans="1:21" ht="12.75" customHeight="1" x14ac:dyDescent="0.25">
      <c r="A507" s="20"/>
      <c r="B507" s="20" t="s">
        <v>25</v>
      </c>
      <c r="C507" s="19">
        <v>230</v>
      </c>
      <c r="D507" s="19">
        <f>SUM(D505:D506)</f>
        <v>5.8</v>
      </c>
      <c r="E507" s="19">
        <f t="shared" ref="E507:P507" si="85">SUM(E505:E506)</f>
        <v>0.9</v>
      </c>
      <c r="F507" s="19">
        <f t="shared" si="85"/>
        <v>41.35</v>
      </c>
      <c r="G507" s="19">
        <f t="shared" si="85"/>
        <v>136</v>
      </c>
      <c r="H507" s="19">
        <f t="shared" si="85"/>
        <v>0.22</v>
      </c>
      <c r="I507" s="19">
        <f t="shared" si="85"/>
        <v>0.19999999999999998</v>
      </c>
      <c r="J507" s="19">
        <f t="shared" si="85"/>
        <v>15.1</v>
      </c>
      <c r="K507" s="19">
        <f t="shared" si="85"/>
        <v>42.03</v>
      </c>
      <c r="L507" s="19">
        <f t="shared" si="85"/>
        <v>1.75</v>
      </c>
      <c r="M507" s="19">
        <f t="shared" si="85"/>
        <v>135.19999999999999</v>
      </c>
      <c r="N507" s="19">
        <f t="shared" si="85"/>
        <v>17.45</v>
      </c>
      <c r="O507" s="19">
        <f t="shared" si="85"/>
        <v>11</v>
      </c>
      <c r="P507" s="19">
        <f t="shared" si="85"/>
        <v>0.9</v>
      </c>
    </row>
    <row r="508" spans="1:21" ht="12.75" customHeight="1" x14ac:dyDescent="0.25">
      <c r="A508" s="17"/>
      <c r="B508" s="37" t="s">
        <v>26</v>
      </c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</row>
    <row r="509" spans="1:21" ht="12.75" customHeight="1" x14ac:dyDescent="0.25">
      <c r="A509" s="13">
        <v>66</v>
      </c>
      <c r="B509" s="17" t="s">
        <v>50</v>
      </c>
      <c r="C509" s="13">
        <v>100</v>
      </c>
      <c r="D509" s="13">
        <v>0.8</v>
      </c>
      <c r="E509" s="13">
        <v>5</v>
      </c>
      <c r="F509" s="13">
        <v>6.1</v>
      </c>
      <c r="G509" s="13">
        <v>73</v>
      </c>
      <c r="H509" s="13">
        <v>0.02</v>
      </c>
      <c r="I509" s="13">
        <v>0</v>
      </c>
      <c r="J509" s="13">
        <v>13.5</v>
      </c>
      <c r="K509" s="13">
        <v>0</v>
      </c>
      <c r="L509" s="13">
        <v>0</v>
      </c>
      <c r="M509" s="13">
        <v>51</v>
      </c>
      <c r="N509" s="13">
        <v>57</v>
      </c>
      <c r="O509" s="13">
        <v>16</v>
      </c>
      <c r="P509" s="13">
        <v>1.2</v>
      </c>
    </row>
    <row r="510" spans="1:21" ht="12.75" customHeight="1" x14ac:dyDescent="0.25">
      <c r="A510" s="14">
        <v>1</v>
      </c>
      <c r="B510" s="17" t="s">
        <v>115</v>
      </c>
      <c r="C510" s="13" t="s">
        <v>120</v>
      </c>
      <c r="D510" s="13">
        <v>12.3</v>
      </c>
      <c r="E510" s="13">
        <v>16.3</v>
      </c>
      <c r="F510" s="13">
        <v>65</v>
      </c>
      <c r="G510" s="13">
        <v>216</v>
      </c>
      <c r="H510" s="13">
        <v>0.08</v>
      </c>
      <c r="I510" s="13">
        <v>2.5000000000000001E-2</v>
      </c>
      <c r="J510" s="13">
        <v>8.5</v>
      </c>
      <c r="K510" s="13">
        <v>175</v>
      </c>
      <c r="L510" s="13">
        <v>0.75</v>
      </c>
      <c r="M510" s="13">
        <v>60</v>
      </c>
      <c r="N510" s="13">
        <v>133.30000000000001</v>
      </c>
      <c r="O510" s="13">
        <v>23.3</v>
      </c>
      <c r="P510" s="13">
        <v>0.5</v>
      </c>
      <c r="Q510" s="4"/>
    </row>
    <row r="511" spans="1:21" ht="12.75" customHeight="1" x14ac:dyDescent="0.25">
      <c r="A511" s="14">
        <v>17</v>
      </c>
      <c r="B511" s="17" t="s">
        <v>106</v>
      </c>
      <c r="C511" s="13">
        <v>100</v>
      </c>
      <c r="D511" s="13">
        <v>7.9</v>
      </c>
      <c r="E511" s="13">
        <v>9.67</v>
      </c>
      <c r="F511" s="13">
        <v>10.5</v>
      </c>
      <c r="G511" s="13">
        <v>150</v>
      </c>
      <c r="H511" s="13">
        <v>0.01</v>
      </c>
      <c r="I511" s="13">
        <v>0.01</v>
      </c>
      <c r="J511" s="13">
        <v>2.2000000000000002</v>
      </c>
      <c r="K511" s="13">
        <v>107.1</v>
      </c>
      <c r="L511" s="13">
        <v>0.4</v>
      </c>
      <c r="M511" s="13">
        <v>11.2</v>
      </c>
      <c r="N511" s="13">
        <v>114.7</v>
      </c>
      <c r="O511" s="13">
        <v>22.5</v>
      </c>
      <c r="P511" s="13">
        <v>0.5</v>
      </c>
    </row>
    <row r="512" spans="1:21" ht="11.25" customHeight="1" x14ac:dyDescent="0.25">
      <c r="A512" s="13">
        <v>11</v>
      </c>
      <c r="B512" s="17" t="s">
        <v>29</v>
      </c>
      <c r="C512" s="13">
        <v>180</v>
      </c>
      <c r="D512" s="13">
        <v>4.0999999999999996</v>
      </c>
      <c r="E512" s="13">
        <v>4.3</v>
      </c>
      <c r="F512" s="13">
        <v>14.3</v>
      </c>
      <c r="G512" s="13">
        <v>154.13</v>
      </c>
      <c r="H512" s="13">
        <v>0.04</v>
      </c>
      <c r="I512" s="13">
        <v>0</v>
      </c>
      <c r="J512" s="13">
        <v>1.6</v>
      </c>
      <c r="K512" s="13">
        <v>32</v>
      </c>
      <c r="L512" s="13">
        <v>0.04</v>
      </c>
      <c r="M512" s="13">
        <v>94.3</v>
      </c>
      <c r="N512" s="13">
        <v>51.9</v>
      </c>
      <c r="O512" s="13">
        <v>14.47</v>
      </c>
      <c r="P512" s="13">
        <v>0.2</v>
      </c>
    </row>
    <row r="513" spans="1:17" ht="12.75" customHeight="1" x14ac:dyDescent="0.25">
      <c r="A513" s="17"/>
      <c r="B513" s="17" t="s">
        <v>74</v>
      </c>
      <c r="C513" s="13">
        <v>200</v>
      </c>
      <c r="D513" s="13">
        <v>0.6</v>
      </c>
      <c r="E513" s="13">
        <v>0.4</v>
      </c>
      <c r="F513" s="13">
        <v>22.6</v>
      </c>
      <c r="G513" s="13">
        <v>70</v>
      </c>
      <c r="H513" s="13">
        <v>0.04</v>
      </c>
      <c r="I513" s="13">
        <v>0.01</v>
      </c>
      <c r="J513" s="13">
        <v>4</v>
      </c>
      <c r="K513" s="13">
        <v>0</v>
      </c>
      <c r="L513" s="13">
        <v>0.4</v>
      </c>
      <c r="M513" s="13">
        <v>40</v>
      </c>
      <c r="N513" s="13">
        <v>24</v>
      </c>
      <c r="O513" s="13">
        <v>18</v>
      </c>
      <c r="P513" s="13">
        <v>0.8</v>
      </c>
    </row>
    <row r="514" spans="1:17" ht="12" customHeight="1" x14ac:dyDescent="0.25">
      <c r="A514" s="13">
        <v>83</v>
      </c>
      <c r="B514" s="17" t="s">
        <v>30</v>
      </c>
      <c r="C514" s="13">
        <v>40</v>
      </c>
      <c r="D514" s="13">
        <v>3.83</v>
      </c>
      <c r="E514" s="13">
        <v>1.25</v>
      </c>
      <c r="F514" s="13">
        <v>5.37</v>
      </c>
      <c r="G514" s="13">
        <v>139.80000000000001</v>
      </c>
      <c r="H514" s="13">
        <v>0.25</v>
      </c>
      <c r="I514" s="13">
        <v>0.05</v>
      </c>
      <c r="J514" s="13">
        <v>0</v>
      </c>
      <c r="K514" s="13">
        <v>5</v>
      </c>
      <c r="L514" s="13">
        <v>2.5</v>
      </c>
      <c r="M514" s="13">
        <v>27</v>
      </c>
      <c r="N514" s="13">
        <v>67.2</v>
      </c>
      <c r="O514" s="13">
        <v>18</v>
      </c>
      <c r="P514" s="13">
        <v>1.1200000000000001</v>
      </c>
      <c r="Q514" s="4"/>
    </row>
    <row r="515" spans="1:17" ht="12.75" customHeight="1" x14ac:dyDescent="0.25">
      <c r="A515" s="20"/>
      <c r="B515" s="20" t="s">
        <v>25</v>
      </c>
      <c r="C515" s="19">
        <v>880</v>
      </c>
      <c r="D515" s="19">
        <f>SUM(D509:D514)</f>
        <v>29.53</v>
      </c>
      <c r="E515" s="19">
        <f t="shared" ref="E515:P515" si="86">SUM(E509:E514)</f>
        <v>36.919999999999995</v>
      </c>
      <c r="F515" s="19">
        <f t="shared" si="86"/>
        <v>123.87</v>
      </c>
      <c r="G515" s="19">
        <f t="shared" si="86"/>
        <v>802.93000000000006</v>
      </c>
      <c r="H515" s="19">
        <f t="shared" si="86"/>
        <v>0.44</v>
      </c>
      <c r="I515" s="19">
        <f t="shared" si="86"/>
        <v>9.5000000000000001E-2</v>
      </c>
      <c r="J515" s="19">
        <f t="shared" si="86"/>
        <v>29.8</v>
      </c>
      <c r="K515" s="19">
        <f t="shared" si="86"/>
        <v>319.10000000000002</v>
      </c>
      <c r="L515" s="19">
        <f t="shared" si="86"/>
        <v>4.09</v>
      </c>
      <c r="M515" s="19">
        <f t="shared" si="86"/>
        <v>283.5</v>
      </c>
      <c r="N515" s="19">
        <f t="shared" si="86"/>
        <v>448.09999999999997</v>
      </c>
      <c r="O515" s="19">
        <f t="shared" si="86"/>
        <v>112.27</v>
      </c>
      <c r="P515" s="19">
        <f t="shared" si="86"/>
        <v>4.32</v>
      </c>
    </row>
    <row r="516" spans="1:17" ht="12.75" customHeight="1" x14ac:dyDescent="0.25">
      <c r="A516" s="17"/>
      <c r="B516" s="37" t="s">
        <v>32</v>
      </c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</row>
    <row r="517" spans="1:17" ht="12" customHeight="1" x14ac:dyDescent="0.25">
      <c r="A517" s="13">
        <v>59</v>
      </c>
      <c r="B517" s="17" t="s">
        <v>43</v>
      </c>
      <c r="C517" s="13">
        <v>200</v>
      </c>
      <c r="D517" s="13">
        <v>0.2</v>
      </c>
      <c r="E517" s="13">
        <v>0.2</v>
      </c>
      <c r="F517" s="13">
        <v>27.2</v>
      </c>
      <c r="G517" s="13">
        <v>210</v>
      </c>
      <c r="H517" s="13">
        <v>3.2399999999999998E-2</v>
      </c>
      <c r="I517" s="13">
        <v>0.7</v>
      </c>
      <c r="J517" s="13">
        <v>1.6</v>
      </c>
      <c r="K517" s="13">
        <v>1.6</v>
      </c>
      <c r="L517" s="13">
        <v>0.3</v>
      </c>
      <c r="M517" s="13">
        <v>13.1</v>
      </c>
      <c r="N517" s="13">
        <v>4</v>
      </c>
      <c r="O517" s="13">
        <v>10.8</v>
      </c>
      <c r="P517" s="13">
        <v>1.48</v>
      </c>
    </row>
    <row r="518" spans="1:17" ht="13.5" customHeight="1" x14ac:dyDescent="0.25">
      <c r="A518" s="13"/>
      <c r="B518" s="17" t="s">
        <v>44</v>
      </c>
      <c r="C518" s="13">
        <v>30</v>
      </c>
      <c r="D518" s="13">
        <v>12.97</v>
      </c>
      <c r="E518" s="13">
        <v>12.7</v>
      </c>
      <c r="F518" s="13">
        <v>14.6</v>
      </c>
      <c r="G518" s="13">
        <v>180.4</v>
      </c>
      <c r="H518" s="13">
        <v>0.02</v>
      </c>
      <c r="I518" s="13">
        <v>7.0000000000000007E-2</v>
      </c>
      <c r="J518" s="13">
        <v>0</v>
      </c>
      <c r="K518" s="13">
        <v>62</v>
      </c>
      <c r="L518" s="13">
        <v>0</v>
      </c>
      <c r="M518" s="13">
        <v>125</v>
      </c>
      <c r="N518" s="13">
        <v>97.5</v>
      </c>
      <c r="O518" s="13">
        <v>20.6</v>
      </c>
      <c r="P518" s="13">
        <v>0</v>
      </c>
    </row>
    <row r="519" spans="1:17" ht="12.75" customHeight="1" x14ac:dyDescent="0.25">
      <c r="A519" s="17"/>
      <c r="B519" s="17" t="s">
        <v>33</v>
      </c>
      <c r="C519" s="13">
        <v>100</v>
      </c>
      <c r="D519" s="13">
        <v>0.33</v>
      </c>
      <c r="E519" s="13">
        <v>0.33</v>
      </c>
      <c r="F519" s="13">
        <v>8.5</v>
      </c>
      <c r="G519" s="13">
        <v>41</v>
      </c>
      <c r="H519" s="13">
        <v>0</v>
      </c>
      <c r="I519" s="13">
        <v>1.0999999999999999E-2</v>
      </c>
      <c r="J519" s="13">
        <v>6.3</v>
      </c>
      <c r="K519" s="13">
        <v>4.4000000000000004</v>
      </c>
      <c r="L519" s="13">
        <v>0.45</v>
      </c>
      <c r="M519" s="13">
        <v>14.5</v>
      </c>
      <c r="N519" s="13">
        <v>9.3000000000000007</v>
      </c>
      <c r="O519" s="13">
        <v>6.6</v>
      </c>
      <c r="P519" s="13">
        <v>1.2</v>
      </c>
    </row>
    <row r="520" spans="1:17" ht="12.75" customHeight="1" x14ac:dyDescent="0.25">
      <c r="A520" s="20"/>
      <c r="B520" s="20" t="s">
        <v>25</v>
      </c>
      <c r="C520" s="19">
        <v>330</v>
      </c>
      <c r="D520" s="19">
        <f>SUM(D517:D519)</f>
        <v>13.5</v>
      </c>
      <c r="E520" s="19">
        <f t="shared" ref="E520:P520" si="87">SUM(E517:E519)</f>
        <v>13.229999999999999</v>
      </c>
      <c r="F520" s="19">
        <f t="shared" si="87"/>
        <v>50.3</v>
      </c>
      <c r="G520" s="19">
        <f t="shared" si="87"/>
        <v>431.4</v>
      </c>
      <c r="H520" s="19">
        <f t="shared" si="87"/>
        <v>5.2400000000000002E-2</v>
      </c>
      <c r="I520" s="19">
        <f t="shared" si="87"/>
        <v>0.78100000000000003</v>
      </c>
      <c r="J520" s="19">
        <f t="shared" si="87"/>
        <v>7.9</v>
      </c>
      <c r="K520" s="19">
        <f t="shared" si="87"/>
        <v>68</v>
      </c>
      <c r="L520" s="19">
        <f t="shared" si="87"/>
        <v>0.75</v>
      </c>
      <c r="M520" s="19">
        <f t="shared" si="87"/>
        <v>152.6</v>
      </c>
      <c r="N520" s="19">
        <f t="shared" si="87"/>
        <v>110.8</v>
      </c>
      <c r="O520" s="19">
        <f t="shared" si="87"/>
        <v>38</v>
      </c>
      <c r="P520" s="19">
        <f t="shared" si="87"/>
        <v>2.6799999999999997</v>
      </c>
    </row>
    <row r="521" spans="1:17" x14ac:dyDescent="0.25">
      <c r="A521" s="17"/>
      <c r="B521" s="37" t="s">
        <v>34</v>
      </c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</row>
    <row r="522" spans="1:17" x14ac:dyDescent="0.25">
      <c r="A522" s="13">
        <v>20</v>
      </c>
      <c r="B522" s="17" t="s">
        <v>149</v>
      </c>
      <c r="C522" s="13">
        <v>100</v>
      </c>
      <c r="D522" s="13">
        <v>5.8</v>
      </c>
      <c r="E522" s="13">
        <v>5.37</v>
      </c>
      <c r="F522" s="13">
        <v>13.6</v>
      </c>
      <c r="G522" s="13">
        <v>151.69999999999999</v>
      </c>
      <c r="H522" s="13">
        <v>0.02</v>
      </c>
      <c r="I522" s="13">
        <v>0.02</v>
      </c>
      <c r="J522" s="13">
        <v>0</v>
      </c>
      <c r="K522" s="13">
        <v>21.82</v>
      </c>
      <c r="L522" s="13">
        <v>0.16</v>
      </c>
      <c r="M522" s="13">
        <v>8.9</v>
      </c>
      <c r="N522" s="13">
        <v>74.3</v>
      </c>
      <c r="O522" s="13">
        <v>2.7</v>
      </c>
      <c r="P522" s="13">
        <v>0.05</v>
      </c>
      <c r="Q522" s="4"/>
    </row>
    <row r="523" spans="1:17" x14ac:dyDescent="0.25">
      <c r="A523" s="14">
        <v>14</v>
      </c>
      <c r="B523" s="17" t="s">
        <v>37</v>
      </c>
      <c r="C523" s="13">
        <v>100</v>
      </c>
      <c r="D523" s="13">
        <v>2.5</v>
      </c>
      <c r="E523" s="13">
        <v>3.1</v>
      </c>
      <c r="F523" s="13">
        <v>17.2</v>
      </c>
      <c r="G523" s="13">
        <v>59.5</v>
      </c>
      <c r="H523" s="13">
        <v>0.08</v>
      </c>
      <c r="I523" s="13">
        <v>0.06</v>
      </c>
      <c r="J523" s="13">
        <v>0</v>
      </c>
      <c r="K523" s="13">
        <v>60.01</v>
      </c>
      <c r="L523" s="13">
        <v>2.2799999999999998</v>
      </c>
      <c r="M523" s="13">
        <v>10</v>
      </c>
      <c r="N523" s="13">
        <v>48.7</v>
      </c>
      <c r="O523" s="13">
        <v>2.8</v>
      </c>
      <c r="P523" s="13">
        <v>1.9</v>
      </c>
    </row>
    <row r="524" spans="1:17" x14ac:dyDescent="0.25">
      <c r="A524" s="14">
        <v>47</v>
      </c>
      <c r="B524" s="31" t="s">
        <v>38</v>
      </c>
      <c r="C524" s="35">
        <v>100</v>
      </c>
      <c r="D524" s="35">
        <v>4.0999999999999996</v>
      </c>
      <c r="E524" s="35">
        <v>4.3</v>
      </c>
      <c r="F524" s="35">
        <v>7.73</v>
      </c>
      <c r="G524" s="35">
        <v>149.33000000000001</v>
      </c>
      <c r="H524" s="35">
        <v>0.04</v>
      </c>
      <c r="I524" s="35">
        <v>0.1</v>
      </c>
      <c r="J524" s="35">
        <v>3.8</v>
      </c>
      <c r="K524" s="35">
        <v>152</v>
      </c>
      <c r="L524" s="35">
        <v>0.22</v>
      </c>
      <c r="M524" s="35">
        <v>190.7</v>
      </c>
      <c r="N524" s="35">
        <v>43.33</v>
      </c>
      <c r="O524" s="35">
        <v>14.47</v>
      </c>
      <c r="P524" s="35">
        <v>2</v>
      </c>
    </row>
    <row r="525" spans="1:17" x14ac:dyDescent="0.25">
      <c r="A525" s="13">
        <v>67</v>
      </c>
      <c r="B525" s="17" t="s">
        <v>39</v>
      </c>
      <c r="C525" s="18" t="str">
        <f>"20/10"</f>
        <v>20/10</v>
      </c>
      <c r="D525" s="13">
        <v>1.98</v>
      </c>
      <c r="E525" s="13">
        <v>4.4000000000000004</v>
      </c>
      <c r="F525" s="13">
        <v>20.100000000000001</v>
      </c>
      <c r="G525" s="13">
        <v>98.75</v>
      </c>
      <c r="H525" s="13">
        <v>0.05</v>
      </c>
      <c r="I525" s="13">
        <v>4.7999999999999996E-3</v>
      </c>
      <c r="J525" s="13">
        <v>0</v>
      </c>
      <c r="K525" s="13">
        <v>0.3</v>
      </c>
      <c r="L525" s="13">
        <v>0.3</v>
      </c>
      <c r="M525" s="13">
        <v>6.35</v>
      </c>
      <c r="N525" s="13">
        <v>68.2</v>
      </c>
      <c r="O525" s="13">
        <v>8.25</v>
      </c>
      <c r="P525" s="13">
        <v>0.51</v>
      </c>
    </row>
    <row r="526" spans="1:17" x14ac:dyDescent="0.25">
      <c r="A526" s="13">
        <v>83</v>
      </c>
      <c r="B526" s="17" t="s">
        <v>30</v>
      </c>
      <c r="C526" s="13">
        <v>40</v>
      </c>
      <c r="D526" s="13">
        <v>3.83</v>
      </c>
      <c r="E526" s="13">
        <v>1.25</v>
      </c>
      <c r="F526" s="13">
        <v>5.37</v>
      </c>
      <c r="G526" s="13">
        <v>139.80000000000001</v>
      </c>
      <c r="H526" s="13">
        <v>0.25</v>
      </c>
      <c r="I526" s="13">
        <v>0.05</v>
      </c>
      <c r="J526" s="13">
        <v>0</v>
      </c>
      <c r="K526" s="13">
        <v>5</v>
      </c>
      <c r="L526" s="13">
        <v>2.5</v>
      </c>
      <c r="M526" s="13">
        <v>27</v>
      </c>
      <c r="N526" s="13">
        <v>67.2</v>
      </c>
      <c r="O526" s="13">
        <v>18</v>
      </c>
      <c r="P526" s="13">
        <v>1.1200000000000001</v>
      </c>
    </row>
    <row r="527" spans="1:17" x14ac:dyDescent="0.25">
      <c r="A527" s="13">
        <v>57</v>
      </c>
      <c r="B527" s="17" t="s">
        <v>95</v>
      </c>
      <c r="C527" s="13">
        <v>200</v>
      </c>
      <c r="D527" s="13">
        <v>0.1</v>
      </c>
      <c r="E527" s="13">
        <v>0</v>
      </c>
      <c r="F527" s="13">
        <v>9.4</v>
      </c>
      <c r="G527" s="13">
        <v>37.4</v>
      </c>
      <c r="H527" s="13">
        <v>0</v>
      </c>
      <c r="I527" s="13">
        <v>0</v>
      </c>
      <c r="J527" s="13">
        <v>0</v>
      </c>
      <c r="K527" s="13">
        <v>0</v>
      </c>
      <c r="L527" s="13">
        <v>0.6</v>
      </c>
      <c r="M527" s="13">
        <v>0</v>
      </c>
      <c r="N527" s="13">
        <v>5.2</v>
      </c>
      <c r="O527" s="13">
        <v>4.5999999999999996</v>
      </c>
      <c r="P527" s="13">
        <v>0.5</v>
      </c>
      <c r="Q527" s="4"/>
    </row>
    <row r="528" spans="1:17" x14ac:dyDescent="0.25">
      <c r="A528" s="20"/>
      <c r="B528" s="20" t="s">
        <v>25</v>
      </c>
      <c r="C528" s="19">
        <v>570</v>
      </c>
      <c r="D528" s="19">
        <f>SUM(D522:D527)</f>
        <v>18.310000000000002</v>
      </c>
      <c r="E528" s="19">
        <f t="shared" ref="E528:P528" si="88">SUM(E522:E527)</f>
        <v>18.420000000000002</v>
      </c>
      <c r="F528" s="19">
        <f t="shared" si="88"/>
        <v>73.400000000000006</v>
      </c>
      <c r="G528" s="19">
        <f t="shared" si="88"/>
        <v>636.4799999999999</v>
      </c>
      <c r="H528" s="19">
        <f t="shared" si="88"/>
        <v>0.44</v>
      </c>
      <c r="I528" s="19">
        <f t="shared" si="88"/>
        <v>0.23480000000000001</v>
      </c>
      <c r="J528" s="19">
        <f t="shared" si="88"/>
        <v>3.8</v>
      </c>
      <c r="K528" s="19">
        <f t="shared" si="88"/>
        <v>239.13</v>
      </c>
      <c r="L528" s="19">
        <f t="shared" si="88"/>
        <v>6.06</v>
      </c>
      <c r="M528" s="19">
        <f t="shared" si="88"/>
        <v>242.95</v>
      </c>
      <c r="N528" s="19">
        <f t="shared" si="88"/>
        <v>306.92999999999995</v>
      </c>
      <c r="O528" s="19">
        <f t="shared" si="88"/>
        <v>50.82</v>
      </c>
      <c r="P528" s="19">
        <f t="shared" si="88"/>
        <v>6.08</v>
      </c>
    </row>
    <row r="529" spans="1:17" x14ac:dyDescent="0.25">
      <c r="A529" s="17"/>
      <c r="B529" s="37" t="s">
        <v>110</v>
      </c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</row>
    <row r="530" spans="1:17" x14ac:dyDescent="0.25">
      <c r="A530" s="13">
        <v>71</v>
      </c>
      <c r="B530" s="17" t="s">
        <v>151</v>
      </c>
      <c r="C530" s="13">
        <v>200</v>
      </c>
      <c r="D530" s="13">
        <v>3.35</v>
      </c>
      <c r="E530" s="13">
        <v>1.7</v>
      </c>
      <c r="F530" s="13">
        <v>8.9</v>
      </c>
      <c r="G530" s="13">
        <v>118.75</v>
      </c>
      <c r="H530" s="13">
        <v>0.03</v>
      </c>
      <c r="I530" s="13">
        <v>0.02</v>
      </c>
      <c r="J530" s="13">
        <v>0.05</v>
      </c>
      <c r="K530" s="13">
        <v>44.8</v>
      </c>
      <c r="L530" s="13">
        <v>0</v>
      </c>
      <c r="M530" s="13">
        <v>38.700000000000003</v>
      </c>
      <c r="N530" s="13">
        <v>54.7</v>
      </c>
      <c r="O530" s="13">
        <v>10.119999999999999</v>
      </c>
      <c r="P530" s="13">
        <v>0.16</v>
      </c>
    </row>
    <row r="531" spans="1:17" x14ac:dyDescent="0.25">
      <c r="A531" s="17"/>
      <c r="B531" s="17" t="s">
        <v>65</v>
      </c>
      <c r="C531" s="13">
        <v>20</v>
      </c>
      <c r="D531" s="13">
        <v>1.52</v>
      </c>
      <c r="E531" s="13">
        <v>1.6</v>
      </c>
      <c r="F531" s="13">
        <v>9.84</v>
      </c>
      <c r="G531" s="13">
        <v>47.2</v>
      </c>
      <c r="H531" s="13">
        <v>2.4E-2</v>
      </c>
      <c r="I531" s="13">
        <v>8.9999999999999993E-3</v>
      </c>
      <c r="J531" s="13">
        <v>0</v>
      </c>
      <c r="K531" s="13">
        <v>0.2</v>
      </c>
      <c r="L531" s="13">
        <v>0.24</v>
      </c>
      <c r="M531" s="13">
        <v>4</v>
      </c>
      <c r="N531" s="13">
        <v>12.8</v>
      </c>
      <c r="O531" s="13">
        <v>4.8</v>
      </c>
      <c r="P531" s="13">
        <v>0.24</v>
      </c>
    </row>
    <row r="532" spans="1:17" x14ac:dyDescent="0.25">
      <c r="A532" s="20"/>
      <c r="B532" s="20" t="s">
        <v>25</v>
      </c>
      <c r="C532" s="19">
        <v>220</v>
      </c>
      <c r="D532" s="19">
        <f>SUM(D530:D531)</f>
        <v>4.87</v>
      </c>
      <c r="E532" s="19">
        <f t="shared" ref="E532:P532" si="89">SUM(E530:E531)</f>
        <v>3.3</v>
      </c>
      <c r="F532" s="19">
        <f t="shared" si="89"/>
        <v>18.740000000000002</v>
      </c>
      <c r="G532" s="19">
        <f t="shared" si="89"/>
        <v>165.95</v>
      </c>
      <c r="H532" s="19">
        <f t="shared" si="89"/>
        <v>5.3999999999999999E-2</v>
      </c>
      <c r="I532" s="19">
        <f t="shared" si="89"/>
        <v>2.8999999999999998E-2</v>
      </c>
      <c r="J532" s="19">
        <f t="shared" si="89"/>
        <v>0.05</v>
      </c>
      <c r="K532" s="19">
        <f t="shared" si="89"/>
        <v>45</v>
      </c>
      <c r="L532" s="19">
        <f t="shared" si="89"/>
        <v>0.24</v>
      </c>
      <c r="M532" s="19">
        <f t="shared" si="89"/>
        <v>42.7</v>
      </c>
      <c r="N532" s="19">
        <f t="shared" si="89"/>
        <v>67.5</v>
      </c>
      <c r="O532" s="19">
        <f t="shared" si="89"/>
        <v>14.919999999999998</v>
      </c>
      <c r="P532" s="19">
        <f t="shared" si="89"/>
        <v>0.4</v>
      </c>
    </row>
    <row r="533" spans="1:17" x14ac:dyDescent="0.25">
      <c r="A533" s="20"/>
      <c r="B533" s="20" t="s">
        <v>45</v>
      </c>
      <c r="C533" s="19">
        <f>C503+C507+C515+C520+C528+C532</f>
        <v>2780</v>
      </c>
      <c r="D533" s="19">
        <f t="shared" ref="D533:P533" si="90">D503+D507+D515+D520+D528+D532</f>
        <v>90.15</v>
      </c>
      <c r="E533" s="19">
        <f t="shared" si="90"/>
        <v>92.089999999999989</v>
      </c>
      <c r="F533" s="19">
        <f t="shared" si="90"/>
        <v>384.34000000000003</v>
      </c>
      <c r="G533" s="19">
        <f t="shared" si="90"/>
        <v>2716.7599999999998</v>
      </c>
      <c r="H533" s="19">
        <f t="shared" si="90"/>
        <v>1.4124000000000001</v>
      </c>
      <c r="I533" s="19">
        <f t="shared" si="90"/>
        <v>1.6637999999999997</v>
      </c>
      <c r="J533" s="19">
        <f t="shared" si="90"/>
        <v>70.05</v>
      </c>
      <c r="K533" s="19">
        <f t="shared" si="90"/>
        <v>899.96</v>
      </c>
      <c r="L533" s="19">
        <f t="shared" si="90"/>
        <v>14.929999999999998</v>
      </c>
      <c r="M533" s="19">
        <f t="shared" si="90"/>
        <v>1210.9000000000001</v>
      </c>
      <c r="N533" s="19">
        <f t="shared" si="90"/>
        <v>1205.3799999999999</v>
      </c>
      <c r="O533" s="19">
        <f t="shared" si="90"/>
        <v>300.73</v>
      </c>
      <c r="P533" s="19">
        <f t="shared" si="90"/>
        <v>17.78</v>
      </c>
    </row>
    <row r="534" spans="1:17" x14ac:dyDescent="0.25">
      <c r="A534" s="15" t="s">
        <v>87</v>
      </c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7" x14ac:dyDescent="0.25">
      <c r="A535" s="15" t="s">
        <v>93</v>
      </c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4" t="s">
        <v>143</v>
      </c>
    </row>
    <row r="536" spans="1:17" x14ac:dyDescent="0.25">
      <c r="A536" s="38" t="s">
        <v>2</v>
      </c>
      <c r="B536" s="38" t="s">
        <v>3</v>
      </c>
      <c r="C536" s="38" t="s">
        <v>4</v>
      </c>
      <c r="D536" s="38" t="s">
        <v>5</v>
      </c>
      <c r="E536" s="38"/>
      <c r="F536" s="38"/>
      <c r="G536" s="38" t="s">
        <v>6</v>
      </c>
      <c r="H536" s="38" t="s">
        <v>7</v>
      </c>
      <c r="I536" s="38"/>
      <c r="J536" s="38"/>
      <c r="K536" s="37" t="s">
        <v>8</v>
      </c>
      <c r="L536" s="37"/>
      <c r="M536" s="37"/>
      <c r="N536" s="37"/>
      <c r="O536" s="37"/>
      <c r="P536" s="37"/>
    </row>
    <row r="537" spans="1:17" ht="12.75" customHeight="1" x14ac:dyDescent="0.25">
      <c r="A537" s="38"/>
      <c r="B537" s="38"/>
      <c r="C537" s="38"/>
      <c r="D537" s="17" t="s">
        <v>9</v>
      </c>
      <c r="E537" s="17" t="s">
        <v>10</v>
      </c>
      <c r="F537" s="17" t="s">
        <v>11</v>
      </c>
      <c r="G537" s="38"/>
      <c r="H537" s="17" t="s">
        <v>12</v>
      </c>
      <c r="I537" s="17" t="s">
        <v>13</v>
      </c>
      <c r="J537" s="17" t="s">
        <v>14</v>
      </c>
      <c r="K537" s="17" t="s">
        <v>15</v>
      </c>
      <c r="L537" s="17" t="s">
        <v>16</v>
      </c>
      <c r="M537" s="17" t="s">
        <v>17</v>
      </c>
      <c r="N537" s="17" t="s">
        <v>18</v>
      </c>
      <c r="O537" s="17" t="s">
        <v>40</v>
      </c>
      <c r="P537" s="17" t="s">
        <v>41</v>
      </c>
    </row>
    <row r="538" spans="1:17" ht="13.5" customHeight="1" x14ac:dyDescent="0.25">
      <c r="A538" s="17"/>
      <c r="B538" s="37" t="s">
        <v>19</v>
      </c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</row>
    <row r="539" spans="1:17" x14ac:dyDescent="0.25">
      <c r="A539" s="14">
        <v>36</v>
      </c>
      <c r="B539" s="17" t="s">
        <v>71</v>
      </c>
      <c r="C539" s="13">
        <v>150</v>
      </c>
      <c r="D539" s="13">
        <v>10.199999999999999</v>
      </c>
      <c r="E539" s="13">
        <v>5.6</v>
      </c>
      <c r="F539" s="13">
        <v>2.7</v>
      </c>
      <c r="G539" s="13">
        <v>235.1</v>
      </c>
      <c r="H539" s="13">
        <v>0.28000000000000003</v>
      </c>
      <c r="I539" s="13">
        <v>0.01</v>
      </c>
      <c r="J539" s="13">
        <v>13.89</v>
      </c>
      <c r="K539" s="13">
        <v>303.3</v>
      </c>
      <c r="L539" s="13">
        <v>1.1599999999999999</v>
      </c>
      <c r="M539" s="13">
        <v>229.4</v>
      </c>
      <c r="N539" s="13">
        <v>110</v>
      </c>
      <c r="O539" s="13">
        <v>36.61</v>
      </c>
      <c r="P539" s="13">
        <v>2.15</v>
      </c>
    </row>
    <row r="540" spans="1:17" x14ac:dyDescent="0.25">
      <c r="A540" s="14">
        <v>14</v>
      </c>
      <c r="B540" s="17" t="s">
        <v>37</v>
      </c>
      <c r="C540" s="13">
        <v>180</v>
      </c>
      <c r="D540" s="27">
        <v>4.5</v>
      </c>
      <c r="E540" s="13">
        <v>5.6</v>
      </c>
      <c r="F540" s="13">
        <v>31</v>
      </c>
      <c r="G540" s="13">
        <v>107.04</v>
      </c>
      <c r="H540" s="13">
        <v>0.01</v>
      </c>
      <c r="I540" s="13">
        <v>0.02</v>
      </c>
      <c r="J540" s="13">
        <v>0</v>
      </c>
      <c r="K540" s="13">
        <v>29</v>
      </c>
      <c r="L540" s="13">
        <v>0.1</v>
      </c>
      <c r="M540" s="13">
        <v>0</v>
      </c>
      <c r="N540" s="13">
        <v>32</v>
      </c>
      <c r="O540" s="13">
        <v>5.04</v>
      </c>
      <c r="P540" s="13">
        <v>0.1</v>
      </c>
      <c r="Q540" s="2"/>
    </row>
    <row r="541" spans="1:17" x14ac:dyDescent="0.25">
      <c r="A541" s="14">
        <v>57</v>
      </c>
      <c r="B541" s="17" t="s">
        <v>95</v>
      </c>
      <c r="C541" s="13">
        <v>200</v>
      </c>
      <c r="D541" s="13">
        <v>0.1</v>
      </c>
      <c r="E541" s="13">
        <v>0</v>
      </c>
      <c r="F541" s="13">
        <v>9.4</v>
      </c>
      <c r="G541" s="13">
        <v>37.4</v>
      </c>
      <c r="H541" s="13">
        <v>0</v>
      </c>
      <c r="I541" s="13">
        <v>0</v>
      </c>
      <c r="J541" s="13">
        <v>0</v>
      </c>
      <c r="K541" s="13">
        <v>0</v>
      </c>
      <c r="L541" s="13">
        <v>0.6</v>
      </c>
      <c r="M541" s="13">
        <v>0</v>
      </c>
      <c r="N541" s="13">
        <v>5.2</v>
      </c>
      <c r="O541" s="13">
        <v>4.5999999999999996</v>
      </c>
      <c r="P541" s="13">
        <v>0.5</v>
      </c>
      <c r="Q541" s="2"/>
    </row>
    <row r="542" spans="1:17" ht="17.25" customHeight="1" x14ac:dyDescent="0.25">
      <c r="A542" s="14">
        <v>67</v>
      </c>
      <c r="B542" s="17" t="s">
        <v>39</v>
      </c>
      <c r="C542" s="18" t="s">
        <v>128</v>
      </c>
      <c r="D542" s="13">
        <v>3.3</v>
      </c>
      <c r="E542" s="13">
        <v>7.2</v>
      </c>
      <c r="F542" s="13">
        <v>33.5</v>
      </c>
      <c r="G542" s="13">
        <v>164.6</v>
      </c>
      <c r="H542" s="13">
        <v>7.0000000000000007E-2</v>
      </c>
      <c r="I542" s="13">
        <v>0.09</v>
      </c>
      <c r="J542" s="13">
        <v>0</v>
      </c>
      <c r="K542" s="13">
        <v>0.33</v>
      </c>
      <c r="L542" s="13">
        <v>1.4</v>
      </c>
      <c r="M542" s="13">
        <v>10.6</v>
      </c>
      <c r="N542" s="13">
        <v>5.8</v>
      </c>
      <c r="O542" s="13">
        <v>13.75</v>
      </c>
      <c r="P542" s="13">
        <v>0.85</v>
      </c>
      <c r="Q542" s="4"/>
    </row>
    <row r="543" spans="1:17" ht="12.75" customHeight="1" x14ac:dyDescent="0.25">
      <c r="A543" s="20"/>
      <c r="B543" s="20" t="s">
        <v>25</v>
      </c>
      <c r="C543" s="19">
        <v>580</v>
      </c>
      <c r="D543" s="19">
        <f>SUM(D539:D542)</f>
        <v>18.099999999999998</v>
      </c>
      <c r="E543" s="19">
        <f t="shared" ref="E543:P543" si="91">SUM(E539:E542)</f>
        <v>18.399999999999999</v>
      </c>
      <c r="F543" s="19">
        <f t="shared" si="91"/>
        <v>76.599999999999994</v>
      </c>
      <c r="G543" s="19">
        <f t="shared" si="91"/>
        <v>544.14</v>
      </c>
      <c r="H543" s="19">
        <f t="shared" si="91"/>
        <v>0.36000000000000004</v>
      </c>
      <c r="I543" s="19">
        <f t="shared" si="91"/>
        <v>0.12</v>
      </c>
      <c r="J543" s="19">
        <f t="shared" si="91"/>
        <v>13.89</v>
      </c>
      <c r="K543" s="19">
        <f t="shared" si="91"/>
        <v>332.63</v>
      </c>
      <c r="L543" s="19">
        <f t="shared" si="91"/>
        <v>3.26</v>
      </c>
      <c r="M543" s="19">
        <f t="shared" si="91"/>
        <v>240</v>
      </c>
      <c r="N543" s="19">
        <f t="shared" si="91"/>
        <v>153</v>
      </c>
      <c r="O543" s="19">
        <f t="shared" si="91"/>
        <v>60</v>
      </c>
      <c r="P543" s="19">
        <f t="shared" si="91"/>
        <v>3.6</v>
      </c>
    </row>
    <row r="544" spans="1:17" ht="12" customHeight="1" x14ac:dyDescent="0.25">
      <c r="A544" s="17"/>
      <c r="B544" s="37" t="s">
        <v>23</v>
      </c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4"/>
    </row>
    <row r="545" spans="1:17" x14ac:dyDescent="0.25">
      <c r="A545" s="17"/>
      <c r="B545" s="17" t="s">
        <v>111</v>
      </c>
      <c r="C545" s="13">
        <v>200</v>
      </c>
      <c r="D545" s="13">
        <v>0.49</v>
      </c>
      <c r="E545" s="13">
        <v>0.49</v>
      </c>
      <c r="F545" s="13">
        <v>12.7</v>
      </c>
      <c r="G545" s="13">
        <v>141.5</v>
      </c>
      <c r="H545" s="13">
        <v>0</v>
      </c>
      <c r="I545" s="13">
        <v>1.0999999999999999E-2</v>
      </c>
      <c r="J545" s="13">
        <v>1.6</v>
      </c>
      <c r="K545" s="13">
        <v>1.6</v>
      </c>
      <c r="L545" s="13">
        <v>0.3</v>
      </c>
      <c r="M545" s="13">
        <v>13.1</v>
      </c>
      <c r="N545" s="13">
        <v>4</v>
      </c>
      <c r="O545" s="13">
        <v>4</v>
      </c>
      <c r="P545" s="13">
        <v>0.8</v>
      </c>
    </row>
    <row r="546" spans="1:17" x14ac:dyDescent="0.25">
      <c r="A546" s="13"/>
      <c r="B546" s="17" t="s">
        <v>53</v>
      </c>
      <c r="C546" s="13">
        <v>30</v>
      </c>
      <c r="D546" s="13">
        <v>4.7</v>
      </c>
      <c r="E546" s="13">
        <v>4.7</v>
      </c>
      <c r="F546" s="13">
        <v>11.6</v>
      </c>
      <c r="G546" s="13">
        <v>98.7</v>
      </c>
      <c r="H546" s="13">
        <v>7.0000000000000007E-2</v>
      </c>
      <c r="I546" s="13">
        <v>7.0000000000000007E-2</v>
      </c>
      <c r="J546" s="13">
        <v>1.9</v>
      </c>
      <c r="K546" s="13">
        <v>42</v>
      </c>
      <c r="L546" s="13">
        <v>0</v>
      </c>
      <c r="M546" s="13">
        <v>6</v>
      </c>
      <c r="N546" s="13">
        <v>44.3</v>
      </c>
      <c r="O546" s="13">
        <v>9.3000000000000007</v>
      </c>
      <c r="P546" s="13">
        <v>0</v>
      </c>
    </row>
    <row r="547" spans="1:17" ht="12.75" customHeight="1" x14ac:dyDescent="0.25">
      <c r="A547" s="20"/>
      <c r="B547" s="20" t="s">
        <v>25</v>
      </c>
      <c r="C547" s="19">
        <v>230</v>
      </c>
      <c r="D547" s="19">
        <f>SUM(D545:D546)</f>
        <v>5.19</v>
      </c>
      <c r="E547" s="19">
        <f t="shared" ref="E547:P547" si="92">SUM(E545:E546)</f>
        <v>5.19</v>
      </c>
      <c r="F547" s="19">
        <f t="shared" si="92"/>
        <v>24.299999999999997</v>
      </c>
      <c r="G547" s="19">
        <f t="shared" si="92"/>
        <v>240.2</v>
      </c>
      <c r="H547" s="19">
        <f t="shared" si="92"/>
        <v>7.0000000000000007E-2</v>
      </c>
      <c r="I547" s="19">
        <f t="shared" si="92"/>
        <v>8.1000000000000003E-2</v>
      </c>
      <c r="J547" s="19">
        <f t="shared" si="92"/>
        <v>3.5</v>
      </c>
      <c r="K547" s="19">
        <f t="shared" si="92"/>
        <v>43.6</v>
      </c>
      <c r="L547" s="19">
        <f t="shared" si="92"/>
        <v>0.3</v>
      </c>
      <c r="M547" s="19">
        <f t="shared" si="92"/>
        <v>19.100000000000001</v>
      </c>
      <c r="N547" s="19">
        <f t="shared" si="92"/>
        <v>48.3</v>
      </c>
      <c r="O547" s="19">
        <f t="shared" si="92"/>
        <v>13.3</v>
      </c>
      <c r="P547" s="19">
        <f t="shared" si="92"/>
        <v>0.8</v>
      </c>
    </row>
    <row r="548" spans="1:17" ht="13.5" customHeight="1" x14ac:dyDescent="0.25">
      <c r="A548" s="17"/>
      <c r="B548" s="37" t="s">
        <v>26</v>
      </c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</row>
    <row r="549" spans="1:17" ht="14.25" customHeight="1" x14ac:dyDescent="0.25">
      <c r="A549" s="14">
        <v>50</v>
      </c>
      <c r="B549" s="17" t="s">
        <v>116</v>
      </c>
      <c r="C549" s="13">
        <v>100</v>
      </c>
      <c r="D549" s="13">
        <v>0.96</v>
      </c>
      <c r="E549" s="13">
        <v>0.35</v>
      </c>
      <c r="F549" s="13">
        <v>3.24</v>
      </c>
      <c r="G549" s="13">
        <v>36.049999999999997</v>
      </c>
      <c r="H549" s="13">
        <v>0.03</v>
      </c>
      <c r="I549" s="13">
        <v>0.03</v>
      </c>
      <c r="J549" s="13">
        <v>5.8</v>
      </c>
      <c r="K549" s="13">
        <v>0</v>
      </c>
      <c r="L549" s="13">
        <v>0</v>
      </c>
      <c r="M549" s="13">
        <v>52.4</v>
      </c>
      <c r="N549" s="13">
        <v>24</v>
      </c>
      <c r="O549" s="13">
        <v>13.2</v>
      </c>
      <c r="P549" s="13">
        <v>0.96</v>
      </c>
    </row>
    <row r="550" spans="1:17" ht="13.5" customHeight="1" x14ac:dyDescent="0.25">
      <c r="A550" s="36">
        <v>4</v>
      </c>
      <c r="B550" s="17" t="s">
        <v>123</v>
      </c>
      <c r="C550" s="13" t="s">
        <v>120</v>
      </c>
      <c r="D550" s="13">
        <v>9.8000000000000007</v>
      </c>
      <c r="E550" s="13">
        <v>12.53</v>
      </c>
      <c r="F550" s="13">
        <v>72.756</v>
      </c>
      <c r="G550" s="13">
        <v>296.58999999999997</v>
      </c>
      <c r="H550" s="13">
        <v>0.02</v>
      </c>
      <c r="I550" s="13">
        <v>0.11</v>
      </c>
      <c r="J550" s="13">
        <v>1.585</v>
      </c>
      <c r="K550" s="13">
        <v>125</v>
      </c>
      <c r="L550" s="13">
        <v>1.6</v>
      </c>
      <c r="M550" s="13">
        <v>165</v>
      </c>
      <c r="N550" s="13">
        <v>179.2</v>
      </c>
      <c r="O550" s="13">
        <v>7.2</v>
      </c>
      <c r="P550" s="13">
        <v>0.1</v>
      </c>
      <c r="Q550" s="4"/>
    </row>
    <row r="551" spans="1:17" ht="12.75" customHeight="1" x14ac:dyDescent="0.25">
      <c r="A551" s="40">
        <v>80</v>
      </c>
      <c r="B551" s="17" t="s">
        <v>114</v>
      </c>
      <c r="C551" s="13">
        <v>100</v>
      </c>
      <c r="D551" s="13">
        <v>11.8</v>
      </c>
      <c r="E551" s="13">
        <v>10.6</v>
      </c>
      <c r="F551" s="13">
        <v>11.3</v>
      </c>
      <c r="G551" s="13">
        <v>273.60000000000002</v>
      </c>
      <c r="H551" s="13">
        <v>0.1</v>
      </c>
      <c r="I551" s="13">
        <v>0.4</v>
      </c>
      <c r="J551" s="13">
        <v>6.7</v>
      </c>
      <c r="K551" s="13">
        <v>137</v>
      </c>
      <c r="L551" s="13">
        <v>1.83</v>
      </c>
      <c r="M551" s="13">
        <v>167.4</v>
      </c>
      <c r="N551" s="13">
        <v>156.4</v>
      </c>
      <c r="O551" s="13">
        <v>34.700000000000003</v>
      </c>
      <c r="P551" s="13">
        <v>0.8</v>
      </c>
    </row>
    <row r="552" spans="1:17" ht="12.75" customHeight="1" x14ac:dyDescent="0.25">
      <c r="A552" s="13">
        <v>15</v>
      </c>
      <c r="B552" s="17" t="s">
        <v>133</v>
      </c>
      <c r="C552" s="13">
        <v>180</v>
      </c>
      <c r="D552" s="13">
        <v>4.5</v>
      </c>
      <c r="E552" s="13">
        <v>3</v>
      </c>
      <c r="F552" s="13">
        <v>25</v>
      </c>
      <c r="G552" s="13">
        <v>189.2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42.2</v>
      </c>
      <c r="N552" s="13">
        <v>0</v>
      </c>
      <c r="O552" s="13">
        <v>23</v>
      </c>
      <c r="P552" s="13">
        <v>3</v>
      </c>
    </row>
    <row r="553" spans="1:17" x14ac:dyDescent="0.25">
      <c r="A553" s="13">
        <v>83</v>
      </c>
      <c r="B553" s="17" t="s">
        <v>30</v>
      </c>
      <c r="C553" s="13">
        <v>40</v>
      </c>
      <c r="D553" s="13">
        <v>3.83</v>
      </c>
      <c r="E553" s="13">
        <v>1.25</v>
      </c>
      <c r="F553" s="13">
        <v>5.37</v>
      </c>
      <c r="G553" s="13">
        <v>139.80000000000001</v>
      </c>
      <c r="H553" s="13">
        <v>0.25</v>
      </c>
      <c r="I553" s="13">
        <v>0.05</v>
      </c>
      <c r="J553" s="13">
        <v>0</v>
      </c>
      <c r="K553" s="13">
        <v>5</v>
      </c>
      <c r="L553" s="13">
        <v>2.5</v>
      </c>
      <c r="M553" s="13">
        <v>27</v>
      </c>
      <c r="N553" s="13">
        <v>67.2</v>
      </c>
      <c r="O553" s="13">
        <v>18</v>
      </c>
      <c r="P553" s="13">
        <v>1.1200000000000001</v>
      </c>
    </row>
    <row r="554" spans="1:17" x14ac:dyDescent="0.25">
      <c r="A554" s="13">
        <v>57</v>
      </c>
      <c r="B554" s="17" t="s">
        <v>95</v>
      </c>
      <c r="C554" s="13">
        <v>200</v>
      </c>
      <c r="D554" s="13">
        <v>0.1</v>
      </c>
      <c r="E554" s="13">
        <v>0</v>
      </c>
      <c r="F554" s="13">
        <v>9.4</v>
      </c>
      <c r="G554" s="13">
        <v>37.4</v>
      </c>
      <c r="H554" s="13">
        <v>0</v>
      </c>
      <c r="I554" s="13">
        <v>0</v>
      </c>
      <c r="J554" s="13">
        <v>0</v>
      </c>
      <c r="K554" s="13">
        <v>0</v>
      </c>
      <c r="L554" s="13">
        <v>0.6</v>
      </c>
      <c r="M554" s="13">
        <v>0</v>
      </c>
      <c r="N554" s="13">
        <v>5.2</v>
      </c>
      <c r="O554" s="13">
        <v>4.5999999999999996</v>
      </c>
      <c r="P554" s="13">
        <v>0.5</v>
      </c>
      <c r="Q554" s="4"/>
    </row>
    <row r="555" spans="1:17" ht="12.75" customHeight="1" x14ac:dyDescent="0.25">
      <c r="A555" s="20"/>
      <c r="B555" s="20" t="s">
        <v>25</v>
      </c>
      <c r="C555" s="19">
        <v>880</v>
      </c>
      <c r="D555" s="19">
        <f>SUM(D549:D554)</f>
        <v>30.990000000000002</v>
      </c>
      <c r="E555" s="19">
        <f t="shared" ref="E555:P555" si="93">SUM(E549:E554)</f>
        <v>27.729999999999997</v>
      </c>
      <c r="F555" s="19">
        <f t="shared" si="93"/>
        <v>127.066</v>
      </c>
      <c r="G555" s="19">
        <f t="shared" si="93"/>
        <v>972.64</v>
      </c>
      <c r="H555" s="19">
        <f t="shared" si="93"/>
        <v>0.4</v>
      </c>
      <c r="I555" s="19">
        <f t="shared" si="93"/>
        <v>0.59000000000000008</v>
      </c>
      <c r="J555" s="19">
        <f t="shared" si="93"/>
        <v>14.085000000000001</v>
      </c>
      <c r="K555" s="19">
        <f t="shared" si="93"/>
        <v>267</v>
      </c>
      <c r="L555" s="19">
        <f t="shared" si="93"/>
        <v>6.5299999999999994</v>
      </c>
      <c r="M555" s="19">
        <f t="shared" si="93"/>
        <v>454</v>
      </c>
      <c r="N555" s="19">
        <f t="shared" si="93"/>
        <v>432</v>
      </c>
      <c r="O555" s="19">
        <f t="shared" si="93"/>
        <v>100.69999999999999</v>
      </c>
      <c r="P555" s="19">
        <f t="shared" si="93"/>
        <v>6.48</v>
      </c>
    </row>
    <row r="556" spans="1:17" ht="13.5" customHeight="1" x14ac:dyDescent="0.25">
      <c r="A556" s="17"/>
      <c r="B556" s="37" t="s">
        <v>32</v>
      </c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</row>
    <row r="557" spans="1:17" ht="12" customHeight="1" x14ac:dyDescent="0.25">
      <c r="A557" s="14">
        <v>61</v>
      </c>
      <c r="B557" s="17" t="s">
        <v>49</v>
      </c>
      <c r="C557" s="13">
        <v>200</v>
      </c>
      <c r="D557" s="13">
        <v>0</v>
      </c>
      <c r="E557" s="13">
        <v>0</v>
      </c>
      <c r="F557" s="13">
        <v>15.3</v>
      </c>
      <c r="G557" s="13">
        <v>49.6</v>
      </c>
      <c r="H557" s="13">
        <v>0.02</v>
      </c>
      <c r="I557" s="13">
        <v>0.02</v>
      </c>
      <c r="J557" s="13">
        <v>5.6</v>
      </c>
      <c r="K557" s="13">
        <v>0.03</v>
      </c>
      <c r="L557" s="13">
        <v>0</v>
      </c>
      <c r="M557" s="13">
        <v>3.2</v>
      </c>
      <c r="N557" s="13">
        <v>15.8</v>
      </c>
      <c r="O557" s="13">
        <v>4</v>
      </c>
      <c r="P557" s="13">
        <v>0</v>
      </c>
    </row>
    <row r="558" spans="1:17" ht="13.5" customHeight="1" x14ac:dyDescent="0.25">
      <c r="A558" s="13"/>
      <c r="B558" s="17" t="s">
        <v>44</v>
      </c>
      <c r="C558" s="13">
        <v>30</v>
      </c>
      <c r="D558" s="13">
        <v>12.97</v>
      </c>
      <c r="E558" s="13">
        <v>12.7</v>
      </c>
      <c r="F558" s="13">
        <v>14.6</v>
      </c>
      <c r="G558" s="13">
        <v>180.4</v>
      </c>
      <c r="H558" s="13">
        <v>0.02</v>
      </c>
      <c r="I558" s="13">
        <v>0.27</v>
      </c>
      <c r="J558" s="13">
        <v>0</v>
      </c>
      <c r="K558" s="13">
        <v>67</v>
      </c>
      <c r="L558" s="13">
        <v>0</v>
      </c>
      <c r="M558" s="13">
        <v>125</v>
      </c>
      <c r="N558" s="13">
        <v>97.5</v>
      </c>
      <c r="O558" s="13">
        <v>12.6</v>
      </c>
      <c r="P558" s="13">
        <v>1</v>
      </c>
    </row>
    <row r="559" spans="1:17" ht="13.5" customHeight="1" x14ac:dyDescent="0.25">
      <c r="A559" s="17"/>
      <c r="B559" s="17" t="s">
        <v>33</v>
      </c>
      <c r="C559" s="13">
        <v>100</v>
      </c>
      <c r="D559" s="13">
        <v>0.33</v>
      </c>
      <c r="E559" s="13">
        <v>0.33</v>
      </c>
      <c r="F559" s="13">
        <v>8.5</v>
      </c>
      <c r="G559" s="13">
        <v>41</v>
      </c>
      <c r="H559" s="13">
        <v>0</v>
      </c>
      <c r="I559" s="13">
        <v>1.0999999999999999E-2</v>
      </c>
      <c r="J559" s="13">
        <v>16.3</v>
      </c>
      <c r="K559" s="13">
        <v>4.4000000000000004</v>
      </c>
      <c r="L559" s="13">
        <v>0.45</v>
      </c>
      <c r="M559" s="13">
        <v>14.5</v>
      </c>
      <c r="N559" s="13">
        <v>9.3000000000000007</v>
      </c>
      <c r="O559" s="13">
        <v>6.6</v>
      </c>
      <c r="P559" s="13">
        <v>1.2</v>
      </c>
    </row>
    <row r="560" spans="1:17" ht="12" customHeight="1" x14ac:dyDescent="0.25">
      <c r="A560" s="20"/>
      <c r="B560" s="20" t="s">
        <v>25</v>
      </c>
      <c r="C560" s="19">
        <v>330</v>
      </c>
      <c r="D560" s="19">
        <f>SUM(D557:D559)</f>
        <v>13.3</v>
      </c>
      <c r="E560" s="19">
        <f t="shared" ref="E560:P560" si="94">SUM(E557:E559)</f>
        <v>13.03</v>
      </c>
      <c r="F560" s="19">
        <f t="shared" si="94"/>
        <v>38.4</v>
      </c>
      <c r="G560" s="19">
        <f t="shared" si="94"/>
        <v>271</v>
      </c>
      <c r="H560" s="19">
        <f t="shared" si="94"/>
        <v>0.04</v>
      </c>
      <c r="I560" s="19">
        <f t="shared" si="94"/>
        <v>0.30100000000000005</v>
      </c>
      <c r="J560" s="19">
        <f t="shared" si="94"/>
        <v>21.9</v>
      </c>
      <c r="K560" s="19">
        <f t="shared" si="94"/>
        <v>71.430000000000007</v>
      </c>
      <c r="L560" s="19">
        <f t="shared" si="94"/>
        <v>0.45</v>
      </c>
      <c r="M560" s="19">
        <f t="shared" si="94"/>
        <v>142.69999999999999</v>
      </c>
      <c r="N560" s="19">
        <f t="shared" si="94"/>
        <v>122.6</v>
      </c>
      <c r="O560" s="19">
        <f t="shared" si="94"/>
        <v>23.200000000000003</v>
      </c>
      <c r="P560" s="19">
        <f t="shared" si="94"/>
        <v>2.2000000000000002</v>
      </c>
    </row>
    <row r="561" spans="1:17" ht="12.75" customHeight="1" x14ac:dyDescent="0.25">
      <c r="A561" s="17"/>
      <c r="B561" s="37" t="s">
        <v>34</v>
      </c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</row>
    <row r="562" spans="1:17" ht="13.5" customHeight="1" x14ac:dyDescent="0.25">
      <c r="A562" s="13">
        <v>66</v>
      </c>
      <c r="B562" s="17" t="s">
        <v>50</v>
      </c>
      <c r="C562" s="13">
        <v>100</v>
      </c>
      <c r="D562" s="13">
        <v>0.8</v>
      </c>
      <c r="E562" s="13">
        <v>5</v>
      </c>
      <c r="F562" s="13">
        <v>6.1</v>
      </c>
      <c r="G562" s="13">
        <v>73</v>
      </c>
      <c r="H562" s="13">
        <v>0.02</v>
      </c>
      <c r="I562" s="13">
        <v>0</v>
      </c>
      <c r="J562" s="13">
        <v>13.5</v>
      </c>
      <c r="K562" s="13">
        <v>0</v>
      </c>
      <c r="L562" s="13">
        <v>0</v>
      </c>
      <c r="M562" s="13">
        <v>51</v>
      </c>
      <c r="N562" s="13">
        <v>57</v>
      </c>
      <c r="O562" s="13">
        <v>16</v>
      </c>
      <c r="P562" s="13">
        <v>1.2</v>
      </c>
      <c r="Q562" s="4"/>
    </row>
    <row r="563" spans="1:17" ht="12.75" customHeight="1" x14ac:dyDescent="0.25">
      <c r="A563" s="14">
        <v>17</v>
      </c>
      <c r="B563" s="17" t="s">
        <v>106</v>
      </c>
      <c r="C563" s="13">
        <v>100</v>
      </c>
      <c r="D563" s="13">
        <v>7.9</v>
      </c>
      <c r="E563" s="13">
        <v>9.67</v>
      </c>
      <c r="F563" s="13">
        <v>40.5</v>
      </c>
      <c r="G563" s="13">
        <v>150</v>
      </c>
      <c r="H563" s="13">
        <v>0.01</v>
      </c>
      <c r="I563" s="13">
        <v>0.01</v>
      </c>
      <c r="J563" s="13">
        <v>2.2000000000000002</v>
      </c>
      <c r="K563" s="13">
        <v>107.1</v>
      </c>
      <c r="L563" s="13">
        <v>0.4</v>
      </c>
      <c r="M563" s="13">
        <v>11.2</v>
      </c>
      <c r="N563" s="13">
        <v>114.7</v>
      </c>
      <c r="O563" s="13">
        <v>22.5</v>
      </c>
      <c r="P563" s="13">
        <v>0.5</v>
      </c>
    </row>
    <row r="564" spans="1:17" ht="14.25" customHeight="1" x14ac:dyDescent="0.25">
      <c r="A564" s="13">
        <v>11</v>
      </c>
      <c r="B564" s="17" t="s">
        <v>29</v>
      </c>
      <c r="C564" s="13">
        <v>180</v>
      </c>
      <c r="D564" s="13">
        <v>4.0999999999999996</v>
      </c>
      <c r="E564" s="13">
        <v>4.3</v>
      </c>
      <c r="F564" s="13">
        <v>14.3</v>
      </c>
      <c r="G564" s="13">
        <v>54.13</v>
      </c>
      <c r="H564" s="13">
        <v>0.04</v>
      </c>
      <c r="I564" s="13">
        <v>0.5</v>
      </c>
      <c r="J564" s="13">
        <v>1.6</v>
      </c>
      <c r="K564" s="13">
        <v>32</v>
      </c>
      <c r="L564" s="13">
        <v>0.04</v>
      </c>
      <c r="M564" s="13">
        <v>164.3</v>
      </c>
      <c r="N564" s="13">
        <v>51.9</v>
      </c>
      <c r="O564" s="13">
        <v>14.47</v>
      </c>
      <c r="P564" s="13">
        <v>0.2</v>
      </c>
    </row>
    <row r="565" spans="1:17" ht="13.5" customHeight="1" x14ac:dyDescent="0.25">
      <c r="A565" s="13">
        <v>57</v>
      </c>
      <c r="B565" s="17" t="s">
        <v>95</v>
      </c>
      <c r="C565" s="13">
        <v>200</v>
      </c>
      <c r="D565" s="13">
        <v>0.1</v>
      </c>
      <c r="E565" s="13">
        <v>0</v>
      </c>
      <c r="F565" s="13">
        <v>9.4</v>
      </c>
      <c r="G565" s="13">
        <v>37.4</v>
      </c>
      <c r="H565" s="13">
        <v>0</v>
      </c>
      <c r="I565" s="13">
        <v>0</v>
      </c>
      <c r="J565" s="13">
        <v>0</v>
      </c>
      <c r="K565" s="13">
        <v>0</v>
      </c>
      <c r="L565" s="13">
        <v>0.6</v>
      </c>
      <c r="M565" s="13">
        <v>0</v>
      </c>
      <c r="N565" s="13">
        <v>5.2</v>
      </c>
      <c r="O565" s="13">
        <v>4.5999999999999996</v>
      </c>
      <c r="P565" s="13">
        <v>0.5</v>
      </c>
    </row>
    <row r="566" spans="1:17" ht="12.75" customHeight="1" x14ac:dyDescent="0.25">
      <c r="A566" s="13">
        <v>83</v>
      </c>
      <c r="B566" s="17" t="s">
        <v>30</v>
      </c>
      <c r="C566" s="13">
        <v>40</v>
      </c>
      <c r="D566" s="13">
        <v>3.83</v>
      </c>
      <c r="E566" s="13">
        <v>1.25</v>
      </c>
      <c r="F566" s="13">
        <v>5.37</v>
      </c>
      <c r="G566" s="13">
        <v>139.80000000000001</v>
      </c>
      <c r="H566" s="13">
        <v>0.25</v>
      </c>
      <c r="I566" s="13">
        <v>0.05</v>
      </c>
      <c r="J566" s="13">
        <v>0</v>
      </c>
      <c r="K566" s="13">
        <v>5</v>
      </c>
      <c r="L566" s="13">
        <v>2.5</v>
      </c>
      <c r="M566" s="13">
        <v>27</v>
      </c>
      <c r="N566" s="13">
        <v>67.2</v>
      </c>
      <c r="O566" s="13">
        <v>18</v>
      </c>
      <c r="P566" s="13">
        <v>1.1200000000000001</v>
      </c>
    </row>
    <row r="567" spans="1:17" ht="12.75" customHeight="1" x14ac:dyDescent="0.25">
      <c r="A567" s="13">
        <v>67</v>
      </c>
      <c r="B567" s="17" t="s">
        <v>39</v>
      </c>
      <c r="C567" s="18" t="str">
        <f>"20/10"</f>
        <v>20/10</v>
      </c>
      <c r="D567" s="13">
        <v>1.98</v>
      </c>
      <c r="E567" s="13">
        <v>4.4000000000000004</v>
      </c>
      <c r="F567" s="13">
        <v>20.100000000000001</v>
      </c>
      <c r="G567" s="13">
        <v>98.75</v>
      </c>
      <c r="H567" s="13">
        <v>0.05</v>
      </c>
      <c r="I567" s="13">
        <v>4.7999999999999996E-3</v>
      </c>
      <c r="J567" s="13">
        <v>0</v>
      </c>
      <c r="K567" s="13">
        <v>0.3</v>
      </c>
      <c r="L567" s="13">
        <v>0.3</v>
      </c>
      <c r="M567" s="13">
        <v>6.35</v>
      </c>
      <c r="N567" s="13">
        <v>68.2</v>
      </c>
      <c r="O567" s="13">
        <v>8.25</v>
      </c>
      <c r="P567" s="13">
        <v>0.51</v>
      </c>
      <c r="Q567" s="4"/>
    </row>
    <row r="568" spans="1:17" ht="12" customHeight="1" x14ac:dyDescent="0.25">
      <c r="A568" s="20"/>
      <c r="B568" s="20" t="s">
        <v>25</v>
      </c>
      <c r="C568" s="19">
        <v>650</v>
      </c>
      <c r="D568" s="19">
        <f>SUM(D562:D567)</f>
        <v>18.71</v>
      </c>
      <c r="E568" s="19">
        <f t="shared" ref="E568:O568" si="95">SUM(E562:E567)</f>
        <v>24.619999999999997</v>
      </c>
      <c r="F568" s="19">
        <f t="shared" si="95"/>
        <v>95.77000000000001</v>
      </c>
      <c r="G568" s="19">
        <f t="shared" si="95"/>
        <v>553.07999999999993</v>
      </c>
      <c r="H568" s="19">
        <f t="shared" si="95"/>
        <v>0.37</v>
      </c>
      <c r="I568" s="19">
        <f t="shared" si="95"/>
        <v>0.56480000000000008</v>
      </c>
      <c r="J568" s="19">
        <f t="shared" si="95"/>
        <v>17.3</v>
      </c>
      <c r="K568" s="19">
        <f t="shared" si="95"/>
        <v>144.4</v>
      </c>
      <c r="L568" s="19">
        <f t="shared" si="95"/>
        <v>3.84</v>
      </c>
      <c r="M568" s="19">
        <f t="shared" si="95"/>
        <v>259.85000000000002</v>
      </c>
      <c r="N568" s="19">
        <f t="shared" si="95"/>
        <v>364.2</v>
      </c>
      <c r="O568" s="19">
        <f t="shared" si="95"/>
        <v>83.82</v>
      </c>
      <c r="P568" s="19">
        <f>SUM(P562:P567)</f>
        <v>4.03</v>
      </c>
    </row>
    <row r="569" spans="1:17" ht="11.25" customHeight="1" x14ac:dyDescent="0.25">
      <c r="A569" s="17"/>
      <c r="B569" s="37" t="s">
        <v>110</v>
      </c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</row>
    <row r="570" spans="1:17" ht="12.75" customHeight="1" x14ac:dyDescent="0.25">
      <c r="A570" s="13">
        <v>71</v>
      </c>
      <c r="B570" s="17" t="s">
        <v>151</v>
      </c>
      <c r="C570" s="13">
        <v>200</v>
      </c>
      <c r="D570" s="13">
        <v>3.35</v>
      </c>
      <c r="E570" s="13">
        <v>1.7</v>
      </c>
      <c r="F570" s="13">
        <v>8.9</v>
      </c>
      <c r="G570" s="13">
        <v>118.75</v>
      </c>
      <c r="H570" s="13">
        <v>0.03</v>
      </c>
      <c r="I570" s="13">
        <v>0.02</v>
      </c>
      <c r="J570" s="13">
        <v>0.05</v>
      </c>
      <c r="K570" s="13">
        <v>44.8</v>
      </c>
      <c r="L570" s="13">
        <v>0</v>
      </c>
      <c r="M570" s="13">
        <v>38.700000000000003</v>
      </c>
      <c r="N570" s="13">
        <v>54.7</v>
      </c>
      <c r="O570" s="13">
        <v>10.119999999999999</v>
      </c>
      <c r="P570" s="13">
        <v>0.16</v>
      </c>
    </row>
    <row r="571" spans="1:17" ht="12.75" customHeight="1" x14ac:dyDescent="0.25">
      <c r="A571" s="17"/>
      <c r="B571" s="17" t="s">
        <v>99</v>
      </c>
      <c r="C571" s="13">
        <v>100</v>
      </c>
      <c r="D571" s="13">
        <v>1.1000000000000001</v>
      </c>
      <c r="E571" s="13">
        <v>1.8</v>
      </c>
      <c r="F571" s="13">
        <v>12.6</v>
      </c>
      <c r="G571" s="13">
        <v>29.15</v>
      </c>
      <c r="H571" s="13">
        <v>0.13</v>
      </c>
      <c r="I571" s="13">
        <v>0</v>
      </c>
      <c r="J571" s="13">
        <v>0</v>
      </c>
      <c r="K571" s="13">
        <v>0</v>
      </c>
      <c r="L571" s="13">
        <v>0.48</v>
      </c>
      <c r="M571" s="13">
        <v>45.4</v>
      </c>
      <c r="N571" s="13">
        <v>25.6</v>
      </c>
      <c r="O571" s="13">
        <v>9.6</v>
      </c>
      <c r="P571" s="13">
        <v>0.74</v>
      </c>
    </row>
    <row r="572" spans="1:17" ht="12.75" customHeight="1" x14ac:dyDescent="0.25">
      <c r="A572" s="20"/>
      <c r="B572" s="20" t="s">
        <v>25</v>
      </c>
      <c r="C572" s="19">
        <v>300</v>
      </c>
      <c r="D572" s="19">
        <f>SUM(D570:D571)</f>
        <v>4.45</v>
      </c>
      <c r="E572" s="19">
        <f t="shared" ref="E572:P572" si="96">SUM(E570:E571)</f>
        <v>3.5</v>
      </c>
      <c r="F572" s="19">
        <f t="shared" si="96"/>
        <v>21.5</v>
      </c>
      <c r="G572" s="19">
        <f t="shared" si="96"/>
        <v>147.9</v>
      </c>
      <c r="H572" s="19">
        <f t="shared" si="96"/>
        <v>0.16</v>
      </c>
      <c r="I572" s="19">
        <f t="shared" si="96"/>
        <v>0.02</v>
      </c>
      <c r="J572" s="19">
        <f t="shared" si="96"/>
        <v>0.05</v>
      </c>
      <c r="K572" s="19">
        <f t="shared" si="96"/>
        <v>44.8</v>
      </c>
      <c r="L572" s="19">
        <f t="shared" si="96"/>
        <v>0.48</v>
      </c>
      <c r="M572" s="19">
        <f t="shared" si="96"/>
        <v>84.1</v>
      </c>
      <c r="N572" s="19">
        <f t="shared" si="96"/>
        <v>80.300000000000011</v>
      </c>
      <c r="O572" s="19">
        <f t="shared" si="96"/>
        <v>19.72</v>
      </c>
      <c r="P572" s="19">
        <f t="shared" si="96"/>
        <v>0.9</v>
      </c>
    </row>
    <row r="573" spans="1:17" ht="12" customHeight="1" x14ac:dyDescent="0.25">
      <c r="A573" s="20"/>
      <c r="B573" s="20" t="s">
        <v>45</v>
      </c>
      <c r="C573" s="19">
        <f>C543+C547+C555+C560+C568+C572</f>
        <v>2970</v>
      </c>
      <c r="D573" s="19">
        <f t="shared" ref="D573:P573" si="97">D543+D547+D555+D560+D568+D572</f>
        <v>90.74</v>
      </c>
      <c r="E573" s="19">
        <f t="shared" si="97"/>
        <v>92.47</v>
      </c>
      <c r="F573" s="19">
        <f t="shared" si="97"/>
        <v>383.63599999999997</v>
      </c>
      <c r="G573" s="19">
        <f t="shared" si="97"/>
        <v>2728.96</v>
      </c>
      <c r="H573" s="19">
        <f t="shared" si="97"/>
        <v>1.4000000000000001</v>
      </c>
      <c r="I573" s="19">
        <f t="shared" si="97"/>
        <v>1.6768000000000001</v>
      </c>
      <c r="J573" s="19">
        <f t="shared" si="97"/>
        <v>70.724999999999994</v>
      </c>
      <c r="K573" s="19">
        <f t="shared" si="97"/>
        <v>903.86</v>
      </c>
      <c r="L573" s="19">
        <f t="shared" si="97"/>
        <v>14.86</v>
      </c>
      <c r="M573" s="19">
        <f t="shared" si="97"/>
        <v>1199.75</v>
      </c>
      <c r="N573" s="19">
        <f t="shared" si="97"/>
        <v>1200.3999999999999</v>
      </c>
      <c r="O573" s="19">
        <f t="shared" si="97"/>
        <v>300.74</v>
      </c>
      <c r="P573" s="19">
        <f t="shared" si="97"/>
        <v>18.010000000000002</v>
      </c>
    </row>
    <row r="574" spans="1:17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7" x14ac:dyDescent="0.25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4"/>
    </row>
    <row r="576" spans="1:17" x14ac:dyDescent="0.25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80" spans="17:17" x14ac:dyDescent="0.25">
      <c r="Q580" s="7"/>
    </row>
    <row r="581" spans="17:17" x14ac:dyDescent="0.25">
      <c r="Q581" s="2"/>
    </row>
    <row r="582" spans="17:17" x14ac:dyDescent="0.25">
      <c r="Q582" s="2"/>
    </row>
  </sheetData>
  <mergeCells count="182">
    <mergeCell ref="B498:P498"/>
    <mergeCell ref="B504:P504"/>
    <mergeCell ref="B508:P508"/>
    <mergeCell ref="B516:P516"/>
    <mergeCell ref="B521:P521"/>
    <mergeCell ref="B529:P529"/>
    <mergeCell ref="K536:P536"/>
    <mergeCell ref="B46:P46"/>
    <mergeCell ref="B52:P52"/>
    <mergeCell ref="B56:P56"/>
    <mergeCell ref="B63:P63"/>
    <mergeCell ref="B99:P99"/>
    <mergeCell ref="B107:P107"/>
    <mergeCell ref="B112:P112"/>
    <mergeCell ref="B203:P203"/>
    <mergeCell ref="B195:P195"/>
    <mergeCell ref="B190:P190"/>
    <mergeCell ref="B246:P246"/>
    <mergeCell ref="B238:P238"/>
    <mergeCell ref="B233:P233"/>
    <mergeCell ref="B225:P225"/>
    <mergeCell ref="B221:P221"/>
    <mergeCell ref="B215:P215"/>
    <mergeCell ref="K213:P213"/>
    <mergeCell ref="A44:A45"/>
    <mergeCell ref="B44:B45"/>
    <mergeCell ref="C44:C45"/>
    <mergeCell ref="D44:F44"/>
    <mergeCell ref="G44:G45"/>
    <mergeCell ref="A3:A4"/>
    <mergeCell ref="B3:B4"/>
    <mergeCell ref="B89:P89"/>
    <mergeCell ref="B95:P95"/>
    <mergeCell ref="C3:C4"/>
    <mergeCell ref="D3:F3"/>
    <mergeCell ref="G3:G4"/>
    <mergeCell ref="H3:J3"/>
    <mergeCell ref="A87:A88"/>
    <mergeCell ref="K87:P87"/>
    <mergeCell ref="B68:P68"/>
    <mergeCell ref="B76:P76"/>
    <mergeCell ref="K3:P3"/>
    <mergeCell ref="B5:P5"/>
    <mergeCell ref="B11:P11"/>
    <mergeCell ref="B15:P15"/>
    <mergeCell ref="B23:P23"/>
    <mergeCell ref="B28:P28"/>
    <mergeCell ref="B36:P36"/>
    <mergeCell ref="H44:J44"/>
    <mergeCell ref="K44:P44"/>
    <mergeCell ref="B119:P119"/>
    <mergeCell ref="B87:B88"/>
    <mergeCell ref="D87:F87"/>
    <mergeCell ref="H87:J87"/>
    <mergeCell ref="C87:C88"/>
    <mergeCell ref="G87:G88"/>
    <mergeCell ref="B161:P161"/>
    <mergeCell ref="B154:P154"/>
    <mergeCell ref="B149:P149"/>
    <mergeCell ref="B137:P137"/>
    <mergeCell ref="B141:P141"/>
    <mergeCell ref="K129:P129"/>
    <mergeCell ref="B131:P131"/>
    <mergeCell ref="A129:A130"/>
    <mergeCell ref="B129:B130"/>
    <mergeCell ref="C129:C130"/>
    <mergeCell ref="D129:F129"/>
    <mergeCell ref="G129:G130"/>
    <mergeCell ref="H129:J129"/>
    <mergeCell ref="B173:P173"/>
    <mergeCell ref="B179:P179"/>
    <mergeCell ref="B183:P183"/>
    <mergeCell ref="K171:P171"/>
    <mergeCell ref="A171:A172"/>
    <mergeCell ref="B171:B172"/>
    <mergeCell ref="C171:C172"/>
    <mergeCell ref="D171:F171"/>
    <mergeCell ref="G171:G172"/>
    <mergeCell ref="H171:J171"/>
    <mergeCell ref="A213:A214"/>
    <mergeCell ref="B213:B214"/>
    <mergeCell ref="C213:C214"/>
    <mergeCell ref="D213:F213"/>
    <mergeCell ref="G213:G214"/>
    <mergeCell ref="H213:J213"/>
    <mergeCell ref="K256:P256"/>
    <mergeCell ref="B276:P276"/>
    <mergeCell ref="B281:P281"/>
    <mergeCell ref="B288:P288"/>
    <mergeCell ref="A256:A257"/>
    <mergeCell ref="B256:B257"/>
    <mergeCell ref="C256:C257"/>
    <mergeCell ref="D256:F256"/>
    <mergeCell ref="G256:G257"/>
    <mergeCell ref="H256:J256"/>
    <mergeCell ref="B258:P258"/>
    <mergeCell ref="B264:P264"/>
    <mergeCell ref="B268:P268"/>
    <mergeCell ref="A296:A297"/>
    <mergeCell ref="B296:B297"/>
    <mergeCell ref="C296:C297"/>
    <mergeCell ref="D296:F296"/>
    <mergeCell ref="G296:G297"/>
    <mergeCell ref="H296:J296"/>
    <mergeCell ref="K296:P296"/>
    <mergeCell ref="B298:P298"/>
    <mergeCell ref="B304:P304"/>
    <mergeCell ref="B308:P308"/>
    <mergeCell ref="B316:P316"/>
    <mergeCell ref="B321:P321"/>
    <mergeCell ref="A337:A338"/>
    <mergeCell ref="B337:B338"/>
    <mergeCell ref="C337:C338"/>
    <mergeCell ref="D337:F337"/>
    <mergeCell ref="G337:G338"/>
    <mergeCell ref="H337:J337"/>
    <mergeCell ref="B329:P329"/>
    <mergeCell ref="K337:P337"/>
    <mergeCell ref="B339:P339"/>
    <mergeCell ref="B344:P344"/>
    <mergeCell ref="B348:P348"/>
    <mergeCell ref="B355:P355"/>
    <mergeCell ref="B360:P360"/>
    <mergeCell ref="B368:P368"/>
    <mergeCell ref="A376:A377"/>
    <mergeCell ref="B376:B377"/>
    <mergeCell ref="C376:C377"/>
    <mergeCell ref="D376:F376"/>
    <mergeCell ref="G376:G377"/>
    <mergeCell ref="H376:J376"/>
    <mergeCell ref="K376:P376"/>
    <mergeCell ref="B378:P378"/>
    <mergeCell ref="B384:P384"/>
    <mergeCell ref="B388:P388"/>
    <mergeCell ref="B396:P396"/>
    <mergeCell ref="B401:P401"/>
    <mergeCell ref="B408:P408"/>
    <mergeCell ref="A415:A416"/>
    <mergeCell ref="B415:B416"/>
    <mergeCell ref="C415:C416"/>
    <mergeCell ref="D415:F415"/>
    <mergeCell ref="G415:G416"/>
    <mergeCell ref="H415:J415"/>
    <mergeCell ref="K415:P415"/>
    <mergeCell ref="D496:F496"/>
    <mergeCell ref="G496:G497"/>
    <mergeCell ref="H496:J496"/>
    <mergeCell ref="B417:P417"/>
    <mergeCell ref="B423:P423"/>
    <mergeCell ref="B427:P427"/>
    <mergeCell ref="B434:P434"/>
    <mergeCell ref="B447:P447"/>
    <mergeCell ref="K454:P454"/>
    <mergeCell ref="B456:P456"/>
    <mergeCell ref="B439:P439"/>
    <mergeCell ref="B462:P462"/>
    <mergeCell ref="B488:P488"/>
    <mergeCell ref="K496:P496"/>
    <mergeCell ref="B538:P538"/>
    <mergeCell ref="B544:P544"/>
    <mergeCell ref="B548:P548"/>
    <mergeCell ref="B556:P556"/>
    <mergeCell ref="B561:P561"/>
    <mergeCell ref="B569:P569"/>
    <mergeCell ref="A454:A455"/>
    <mergeCell ref="B454:B455"/>
    <mergeCell ref="C454:C455"/>
    <mergeCell ref="D454:F454"/>
    <mergeCell ref="G454:G455"/>
    <mergeCell ref="H454:J454"/>
    <mergeCell ref="A536:A537"/>
    <mergeCell ref="B536:B537"/>
    <mergeCell ref="C536:C537"/>
    <mergeCell ref="D536:F536"/>
    <mergeCell ref="G536:G537"/>
    <mergeCell ref="H536:J536"/>
    <mergeCell ref="B466:P466"/>
    <mergeCell ref="B475:P475"/>
    <mergeCell ref="B480:P480"/>
    <mergeCell ref="A496:A497"/>
    <mergeCell ref="B496:B497"/>
    <mergeCell ref="C496:C497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2024-11-14T14:51:21Z</dcterms:modified>
</cp:coreProperties>
</file>